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8072" windowHeight="11508"/>
  </bookViews>
  <sheets>
    <sheet name="Lista Ilhas" sheetId="1" r:id="rId1"/>
  </sheets>
  <definedNames>
    <definedName name="_xlnm._FilterDatabase" localSheetId="0" hidden="1">'Lista Ilhas'!$A$3:$I$3</definedName>
    <definedName name="_xlnm.Print_Area" localSheetId="0">'Lista Ilhas'!$A$4:$I$50</definedName>
    <definedName name="_xlnm.Print_Titles" localSheetId="0">'Lista Ilhas'!$3:$3</definedName>
    <definedName name="Z_A99FA068_8BF6_4A92_83B8_060A151CAE04_.wvu.PrintArea" localSheetId="0" hidden="1">'Lista Ilhas'!$A$4:$I$50</definedName>
    <definedName name="Z_A99FA068_8BF6_4A92_83B8_060A151CAE04_.wvu.PrintTitles" localSheetId="0" hidden="1">'Lista Ilhas'!$3:$3</definedName>
    <definedName name="Z_D048D26B_DDFB_44F8_A27B_3BF8C1C9E98D_.wvu.FilterData" localSheetId="0" hidden="1">'Lista Ilhas'!$A$3:$I$3</definedName>
    <definedName name="Z_D048D26B_DDFB_44F8_A27B_3BF8C1C9E98D_.wvu.PrintArea" localSheetId="0" hidden="1">'Lista Ilhas'!$A$4:$I$50</definedName>
    <definedName name="Z_D048D26B_DDFB_44F8_A27B_3BF8C1C9E98D_.wvu.PrintTitles" localSheetId="0" hidden="1">'Lista Ilhas'!$3:$3</definedName>
  </definedNames>
  <calcPr calcId="125725"/>
</workbook>
</file>

<file path=xl/calcChain.xml><?xml version="1.0" encoding="utf-8"?>
<calcChain xmlns="http://schemas.openxmlformats.org/spreadsheetml/2006/main">
  <c r="K4" i="1"/>
  <c r="J5"/>
  <c r="K5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K3" l="1"/>
</calcChain>
</file>

<file path=xl/sharedStrings.xml><?xml version="1.0" encoding="utf-8"?>
<sst xmlns="http://schemas.openxmlformats.org/spreadsheetml/2006/main" count="346" uniqueCount="201">
  <si>
    <t>Fácil</t>
  </si>
  <si>
    <t>2º feira</t>
  </si>
  <si>
    <t>Chicharros casados</t>
  </si>
  <si>
    <t>Complexo da Vinha da Areia</t>
  </si>
  <si>
    <t>V F Campo</t>
  </si>
  <si>
    <t>Vila F Campo</t>
  </si>
  <si>
    <t>Praia Café</t>
  </si>
  <si>
    <t>Privativo</t>
  </si>
  <si>
    <t>4ª feira</t>
  </si>
  <si>
    <t>Peixe e Marisco</t>
  </si>
  <si>
    <t>Beira Mar</t>
  </si>
  <si>
    <t>Canada da Tapada nº14</t>
  </si>
  <si>
    <t>São Vicente Ferreira</t>
  </si>
  <si>
    <t>São Miguel</t>
  </si>
  <si>
    <t>Ver de Mar</t>
  </si>
  <si>
    <t>3ª feira</t>
  </si>
  <si>
    <t>Sugestão do Chef</t>
  </si>
  <si>
    <t>296479420 918203278</t>
  </si>
  <si>
    <t>Ribeirinha</t>
  </si>
  <si>
    <t>Ribeira Grande</t>
  </si>
  <si>
    <t>Gato Mia</t>
  </si>
  <si>
    <t>Não encerra</t>
  </si>
  <si>
    <t>Bife regional</t>
  </si>
  <si>
    <t>Santana</t>
  </si>
  <si>
    <t>Ass. Agrícola</t>
  </si>
  <si>
    <t>Espetada de cherne</t>
  </si>
  <si>
    <t>Estrada 25 Abril, 31 A</t>
  </si>
  <si>
    <t>Praia da Vitoria</t>
  </si>
  <si>
    <t>Praia Vitoria</t>
  </si>
  <si>
    <t>Sabores do Chefe</t>
  </si>
  <si>
    <t>2ª feira</t>
  </si>
  <si>
    <t>R Constatino José Cardoso, 11</t>
  </si>
  <si>
    <t>O Pescador</t>
  </si>
  <si>
    <t>Bife à Fernando; Bacalhau na telha e espetada de lulas</t>
  </si>
  <si>
    <t>Rua Misericordia</t>
  </si>
  <si>
    <t>Ponta Delgada</t>
  </si>
  <si>
    <t>Rapa o Tacho e Molha o Bico</t>
  </si>
  <si>
    <t>Marisco e Peixe, Cataplanas de peixe</t>
  </si>
  <si>
    <t>Praia das Milicias</t>
  </si>
  <si>
    <t>Mariserra</t>
  </si>
  <si>
    <t>Marisco e Peixe - Cataplanas de peixe</t>
  </si>
  <si>
    <t>Portas do Mar</t>
  </si>
  <si>
    <t>Marinero</t>
  </si>
  <si>
    <t>Cherne grelhado e outros peixes grelhados</t>
  </si>
  <si>
    <t>Peixe</t>
  </si>
  <si>
    <t>Pranchinha</t>
  </si>
  <si>
    <t>Delicias do Mar</t>
  </si>
  <si>
    <t>Razoável</t>
  </si>
  <si>
    <t xml:space="preserve">2ª  feira </t>
  </si>
  <si>
    <t>2ª Rua do Terreiro, 2</t>
  </si>
  <si>
    <t>Cais 20</t>
  </si>
  <si>
    <t xml:space="preserve">Arroz de tamboril, Mariscos  </t>
  </si>
  <si>
    <t>296472641 912601537</t>
  </si>
  <si>
    <t>Rua Direita 41/3 Ribeira Seca</t>
  </si>
  <si>
    <t>Ilha de São Miguel</t>
  </si>
  <si>
    <t>O Silva</t>
  </si>
  <si>
    <t>Domingo</t>
  </si>
  <si>
    <t>Bife à Regional e Arroz de lapas</t>
  </si>
  <si>
    <t>Rua 25 de Abril</t>
  </si>
  <si>
    <t>Lagoa</t>
  </si>
  <si>
    <t>Dom Carlos</t>
  </si>
  <si>
    <t>Telha Peixe c/Gambas; Cataplana cherne</t>
  </si>
  <si>
    <t>Rua East Providence</t>
  </si>
  <si>
    <t>Ala Bote</t>
  </si>
  <si>
    <t>Espetada de cherne, Fondue de carnes</t>
  </si>
  <si>
    <t>Canada do Porto - Feteira</t>
  </si>
  <si>
    <t>Horta</t>
  </si>
  <si>
    <t>Salgueirinha</t>
  </si>
  <si>
    <t>4ª feira ao jantar</t>
  </si>
  <si>
    <t>Filet mignon, secretos de porco preto, ameijoa à Bulhão Pato, cherne à marisqueira</t>
  </si>
  <si>
    <t>Rua Lajinha Feteira</t>
  </si>
  <si>
    <t>Ponta Furada</t>
  </si>
  <si>
    <t>Mixer Especial (Mistura de carnes, peixes e mariscos),</t>
  </si>
  <si>
    <t>Rua Nova, Angustias</t>
  </si>
  <si>
    <t>Canto da Doca</t>
  </si>
  <si>
    <t>Cozido na caldeira das Furnas</t>
  </si>
  <si>
    <t>Furnas</t>
  </si>
  <si>
    <t xml:space="preserve">Largo do Teatro, 5 </t>
  </si>
  <si>
    <t>Furnas-Povoação</t>
  </si>
  <si>
    <t>O Tony's</t>
  </si>
  <si>
    <t>Todo o tipo de peixe e açorda de marisco</t>
  </si>
  <si>
    <t>Estrada Monumental</t>
  </si>
  <si>
    <t>Funchal</t>
  </si>
  <si>
    <t>Tokos</t>
  </si>
  <si>
    <t>Domingo à noite e 2ª feira</t>
  </si>
  <si>
    <t>Peixe galo com crosta viennoise e borrego de leite dos Pirinéus</t>
  </si>
  <si>
    <t>R. das Aranhas, 27</t>
  </si>
  <si>
    <t>The Vine Gourmet</t>
  </si>
  <si>
    <t>Não encerra. Só serve jantar</t>
  </si>
  <si>
    <t>Estrada Monumental, 139</t>
  </si>
  <si>
    <t xml:space="preserve">Funchal </t>
  </si>
  <si>
    <t>Villa Cipriani</t>
  </si>
  <si>
    <t>Domingo e 2ª feira</t>
  </si>
  <si>
    <t>Molhe da Pontinha</t>
  </si>
  <si>
    <t>O Molhe</t>
  </si>
  <si>
    <t>Dificil</t>
  </si>
  <si>
    <t>Rua da Carreira, 144</t>
  </si>
  <si>
    <t>Fim do Século</t>
  </si>
  <si>
    <t>Rua da Carreira, 132</t>
  </si>
  <si>
    <t>O Funil</t>
  </si>
  <si>
    <t>Difícil</t>
  </si>
  <si>
    <t>Rua Santa Maria, 166</t>
  </si>
  <si>
    <t>O Jango</t>
  </si>
  <si>
    <t>Fortaleza S.Tiago, Rua Portão S.Tiago</t>
  </si>
  <si>
    <t>O Forte</t>
  </si>
  <si>
    <t xml:space="preserve">Todo o tipo de peixe </t>
  </si>
  <si>
    <t>Rua Santa Maria, 131</t>
  </si>
  <si>
    <t>Gavião Novo</t>
  </si>
  <si>
    <t>Secretos de porco preto e todo o tipo de carnes</t>
  </si>
  <si>
    <t>Rua Levada Barreiros, 86   S. Martinho</t>
  </si>
  <si>
    <t>Dom Pepe</t>
  </si>
  <si>
    <t>Bife à Cervejaria</t>
  </si>
  <si>
    <t>Pontão São Lázaro - Porto Funchal</t>
  </si>
  <si>
    <t>Beer House</t>
  </si>
  <si>
    <t>R. Leichlingen, 11</t>
  </si>
  <si>
    <t>Basílico</t>
  </si>
  <si>
    <t>Atum</t>
  </si>
  <si>
    <t>291241285 919134411</t>
  </si>
  <si>
    <t>Rua Alfândega, 133</t>
  </si>
  <si>
    <t>Armazém do Sal</t>
  </si>
  <si>
    <t>Espetada regional</t>
  </si>
  <si>
    <t>Estrada João Gonçalves Zarco, 656</t>
  </si>
  <si>
    <t>Camara de Lobos</t>
  </si>
  <si>
    <t>Santo Antonio</t>
  </si>
  <si>
    <t>Estrada João Gonçalves Zarco, 478</t>
  </si>
  <si>
    <t>O Lagar</t>
  </si>
  <si>
    <t>Todo o tipo de peixe e a açorda de marisco</t>
  </si>
  <si>
    <t>Caminho Trincheira</t>
  </si>
  <si>
    <t>Espada Preta</t>
  </si>
  <si>
    <t>A menos de 200m</t>
  </si>
  <si>
    <t>Pizza da casa e saladas</t>
  </si>
  <si>
    <t>295 216 874</t>
  </si>
  <si>
    <t>R São Pedro 47,</t>
  </si>
  <si>
    <t xml:space="preserve">Angra do Heroísmo </t>
  </si>
  <si>
    <t>O Élio's</t>
  </si>
  <si>
    <t>Alcatra regional e Buffet</t>
  </si>
  <si>
    <t xml:space="preserve">295 662 655 </t>
  </si>
  <si>
    <t xml:space="preserve">Terreiro Légua, Feteira </t>
  </si>
  <si>
    <t>Feteira</t>
  </si>
  <si>
    <t xml:space="preserve">O Barrigada  </t>
  </si>
  <si>
    <t>A menos de 100m</t>
  </si>
  <si>
    <t>Sopa do mar</t>
  </si>
  <si>
    <t>295 215 188</t>
  </si>
  <si>
    <t>Largo Miguel Corte Real</t>
  </si>
  <si>
    <t>Bife de porco com azeite e Cebolinho</t>
  </si>
  <si>
    <t>295 216 517</t>
  </si>
  <si>
    <t>R Direita 80</t>
  </si>
  <si>
    <t>Ambientes com Sabores</t>
  </si>
  <si>
    <t>Alcatra e petiscos regionais</t>
  </si>
  <si>
    <t>295 906 673</t>
  </si>
  <si>
    <t xml:space="preserve">1, Grota Margaride-Serreta </t>
  </si>
  <si>
    <t>Serreta</t>
  </si>
  <si>
    <t xml:space="preserve"> Tichoa</t>
  </si>
  <si>
    <t>Sopa de peixe à moda de São Mateus, Alcatara de peixe</t>
  </si>
  <si>
    <t xml:space="preserve">295 642 842 </t>
  </si>
  <si>
    <t xml:space="preserve">Quinta Martelo 24, S.Mateus Calheta </t>
  </si>
  <si>
    <t>S. Mateus da Calheta</t>
  </si>
  <si>
    <t xml:space="preserve"> Quinta do Martelo</t>
  </si>
  <si>
    <t>Bifes diversos</t>
  </si>
  <si>
    <t>295 216 139</t>
  </si>
  <si>
    <t>R Esperança 57</t>
  </si>
  <si>
    <t xml:space="preserve"> O Pátio</t>
  </si>
  <si>
    <t>Bife com pimenta</t>
  </si>
  <si>
    <t>295 215 828</t>
  </si>
  <si>
    <t>R São João 49</t>
  </si>
  <si>
    <t xml:space="preserve"> Marcelinos</t>
  </si>
  <si>
    <t>Peixe grelhado</t>
  </si>
  <si>
    <t>295 217 910</t>
  </si>
  <si>
    <t>R Galo 49</t>
  </si>
  <si>
    <t xml:space="preserve"> Leme</t>
  </si>
  <si>
    <t>A menos de 400m</t>
  </si>
  <si>
    <t>Peixe fresco</t>
  </si>
  <si>
    <t>295 217 678</t>
  </si>
  <si>
    <t>Estrada Gaspar Corte-Real 30</t>
  </si>
  <si>
    <t xml:space="preserve"> Casa do Peixe</t>
  </si>
  <si>
    <t>Alcatra de peixe</t>
  </si>
  <si>
    <t>295 905 182</t>
  </si>
  <si>
    <t xml:space="preserve">Largo St António , Porto Judeu </t>
  </si>
  <si>
    <t>Porto Judeu</t>
  </si>
  <si>
    <t xml:space="preserve"> Boca Negra</t>
  </si>
  <si>
    <t>Lapas grelhadas e Peixe grelhado</t>
  </si>
  <si>
    <t>295 642 392</t>
  </si>
  <si>
    <t xml:space="preserve">Canada Porto 46, S.Mateus Calheta </t>
  </si>
  <si>
    <t xml:space="preserve"> Beira-Mar de São Mateus</t>
  </si>
  <si>
    <t xml:space="preserve"> 3ª feira</t>
  </si>
  <si>
    <t>Sopas do Espírito Santo,Cozidos.</t>
  </si>
  <si>
    <t xml:space="preserve">295 904 180 </t>
  </si>
  <si>
    <t>R Igreja 47, S.Sebastião</t>
  </si>
  <si>
    <t>S. Sebastião</t>
  </si>
  <si>
    <t xml:space="preserve"> A Ilha</t>
  </si>
  <si>
    <t>Estacionamento</t>
  </si>
  <si>
    <t>Encerra</t>
  </si>
  <si>
    <t>Preço médio</t>
  </si>
  <si>
    <t>Prato(s) recomendado(s)</t>
  </si>
  <si>
    <t>Morada</t>
  </si>
  <si>
    <t>Concelho</t>
  </si>
  <si>
    <t>Local</t>
  </si>
  <si>
    <t>Restaurantes</t>
  </si>
  <si>
    <t>Lista de Paulo Sérgio Silva</t>
  </si>
  <si>
    <t>Telefone</t>
  </si>
  <si>
    <t>Ilhas - Sugestão de Restaurantes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</si>
</sst>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9">
    <font>
      <sz val="10"/>
      <name val="Arial"/>
    </font>
    <font>
      <sz val="10"/>
      <name val="Arial"/>
      <family val="2"/>
    </font>
    <font>
      <b/>
      <sz val="11"/>
      <color indexed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36"/>
      <name val="Arial"/>
      <family val="2"/>
    </font>
    <font>
      <b/>
      <sz val="36"/>
      <color rgb="FF0070C0"/>
      <name val="Arial"/>
      <family val="2"/>
    </font>
    <font>
      <b/>
      <i/>
      <sz val="14"/>
      <name val="Arial"/>
      <family val="2"/>
    </font>
    <font>
      <b/>
      <sz val="14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hair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6" fontId="1" fillId="2" borderId="2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6" fontId="1" fillId="2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6" fontId="1" fillId="2" borderId="8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2" fontId="1" fillId="2" borderId="5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6" fontId="1" fillId="2" borderId="11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5" borderId="11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left" indent="1"/>
    </xf>
    <xf numFmtId="0" fontId="0" fillId="5" borderId="0" xfId="0" applyFill="1" applyBorder="1"/>
    <xf numFmtId="0" fontId="6" fillId="5" borderId="15" xfId="0" applyFont="1" applyFill="1" applyBorder="1" applyAlignment="1"/>
    <xf numFmtId="0" fontId="5" fillId="5" borderId="15" xfId="0" applyFont="1" applyFill="1" applyBorder="1" applyAlignment="1"/>
    <xf numFmtId="0" fontId="5" fillId="5" borderId="0" xfId="0" applyFont="1" applyFill="1" applyBorder="1"/>
    <xf numFmtId="0" fontId="8" fillId="8" borderId="14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</xdr:row>
      <xdr:rowOff>107156</xdr:rowOff>
    </xdr:from>
    <xdr:to>
      <xdr:col>2</xdr:col>
      <xdr:colOff>619125</xdr:colOff>
      <xdr:row>1</xdr:row>
      <xdr:rowOff>876299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250406" y="2750344"/>
          <a:ext cx="285750" cy="769143"/>
        </a:xfrm>
        <a:prstGeom prst="downArrow">
          <a:avLst>
            <a:gd name="adj1" fmla="val 50000"/>
            <a:gd name="adj2" fmla="val 80882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47625</xdr:colOff>
      <xdr:row>1</xdr:row>
      <xdr:rowOff>28574</xdr:rowOff>
    </xdr:to>
    <xdr:pic>
      <xdr:nvPicPr>
        <xdr:cNvPr id="3" name="Imagem 2" descr="cabeçalho site logotip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1810999" cy="2671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K51"/>
  <sheetViews>
    <sheetView tabSelected="1" zoomScale="80" zoomScaleNormal="80" workbookViewId="0">
      <selection activeCell="I8" sqref="I8"/>
    </sheetView>
  </sheetViews>
  <sheetFormatPr defaultRowHeight="13.2"/>
  <cols>
    <col min="1" max="1" width="31.109375" style="2" customWidth="1"/>
    <col min="2" max="2" width="12.6640625" customWidth="1"/>
    <col min="3" max="3" width="13.5546875" customWidth="1"/>
    <col min="4" max="4" width="25.6640625" style="1" customWidth="1"/>
    <col min="5" max="5" width="15.44140625" style="1" customWidth="1"/>
    <col min="6" max="6" width="30.6640625" customWidth="1"/>
    <col min="7" max="7" width="15.6640625" customWidth="1"/>
    <col min="8" max="8" width="12.6640625" customWidth="1"/>
    <col min="9" max="9" width="18.88671875" customWidth="1"/>
    <col min="10" max="11" width="0" hidden="1" customWidth="1"/>
  </cols>
  <sheetData>
    <row r="1" spans="1:11" ht="208.5" customHeight="1">
      <c r="A1" s="45"/>
      <c r="B1" s="43"/>
      <c r="C1" s="43"/>
      <c r="D1" s="44"/>
      <c r="E1" s="44"/>
      <c r="F1" s="43"/>
      <c r="G1" s="43"/>
      <c r="H1" s="43"/>
      <c r="I1" s="43"/>
    </row>
    <row r="2" spans="1:11" ht="69" customHeight="1" thickBot="1">
      <c r="A2" s="52" t="s">
        <v>198</v>
      </c>
      <c r="B2" s="52"/>
      <c r="C2" s="46"/>
      <c r="D2" s="47" t="s">
        <v>200</v>
      </c>
      <c r="E2" s="48"/>
      <c r="F2" s="48"/>
      <c r="G2" s="49"/>
      <c r="H2" s="49"/>
      <c r="I2" s="49"/>
    </row>
    <row r="3" spans="1:11" ht="39.9" customHeight="1" thickTop="1" thickBot="1">
      <c r="A3" s="50" t="s">
        <v>197</v>
      </c>
      <c r="B3" s="51" t="s">
        <v>196</v>
      </c>
      <c r="C3" s="51" t="s">
        <v>195</v>
      </c>
      <c r="D3" s="51" t="s">
        <v>194</v>
      </c>
      <c r="E3" s="51" t="s">
        <v>199</v>
      </c>
      <c r="F3" s="51" t="s">
        <v>193</v>
      </c>
      <c r="G3" s="51" t="s">
        <v>192</v>
      </c>
      <c r="H3" s="51" t="s">
        <v>191</v>
      </c>
      <c r="I3" s="42" t="s">
        <v>190</v>
      </c>
      <c r="K3">
        <f>SUM(K5:K219)</f>
        <v>0</v>
      </c>
    </row>
    <row r="4" spans="1:11" ht="24.9" customHeight="1" thickTop="1">
      <c r="A4" s="41" t="s">
        <v>189</v>
      </c>
      <c r="B4" s="35" t="s">
        <v>188</v>
      </c>
      <c r="C4" s="40" t="s">
        <v>133</v>
      </c>
      <c r="D4" s="39" t="s">
        <v>187</v>
      </c>
      <c r="E4" s="38" t="s">
        <v>186</v>
      </c>
      <c r="F4" s="37" t="s">
        <v>185</v>
      </c>
      <c r="G4" s="36">
        <v>10</v>
      </c>
      <c r="H4" s="35" t="s">
        <v>184</v>
      </c>
      <c r="I4" s="34" t="s">
        <v>7</v>
      </c>
      <c r="J4">
        <v>1</v>
      </c>
      <c r="K4" t="str">
        <f t="shared" ref="K4:K25" si="0">IF(E4=E5,1,IF(E5=E4,1,""))</f>
        <v/>
      </c>
    </row>
    <row r="5" spans="1:11" ht="24.9" customHeight="1">
      <c r="A5" s="33" t="s">
        <v>183</v>
      </c>
      <c r="B5" s="12" t="s">
        <v>156</v>
      </c>
      <c r="C5" s="17" t="s">
        <v>133</v>
      </c>
      <c r="D5" s="16" t="s">
        <v>182</v>
      </c>
      <c r="E5" s="15" t="s">
        <v>181</v>
      </c>
      <c r="F5" s="14" t="s">
        <v>180</v>
      </c>
      <c r="G5" s="13">
        <v>10</v>
      </c>
      <c r="H5" s="12" t="s">
        <v>30</v>
      </c>
      <c r="I5" s="11" t="s">
        <v>7</v>
      </c>
      <c r="J5">
        <f t="shared" ref="J5:J26" si="1">+J4+1</f>
        <v>2</v>
      </c>
      <c r="K5" t="str">
        <f t="shared" si="0"/>
        <v/>
      </c>
    </row>
    <row r="6" spans="1:11" ht="24.9" customHeight="1">
      <c r="A6" s="33" t="s">
        <v>179</v>
      </c>
      <c r="B6" s="12" t="s">
        <v>178</v>
      </c>
      <c r="C6" s="17" t="s">
        <v>133</v>
      </c>
      <c r="D6" s="16" t="s">
        <v>177</v>
      </c>
      <c r="E6" s="15" t="s">
        <v>176</v>
      </c>
      <c r="F6" s="14" t="s">
        <v>175</v>
      </c>
      <c r="G6" s="13">
        <v>10</v>
      </c>
      <c r="H6" s="12" t="s">
        <v>21</v>
      </c>
      <c r="I6" s="11" t="s">
        <v>7</v>
      </c>
      <c r="J6">
        <f t="shared" si="1"/>
        <v>3</v>
      </c>
      <c r="K6" t="str">
        <f t="shared" si="0"/>
        <v/>
      </c>
    </row>
    <row r="7" spans="1:11" ht="24.9" customHeight="1">
      <c r="A7" s="33" t="s">
        <v>174</v>
      </c>
      <c r="B7" s="12" t="s">
        <v>133</v>
      </c>
      <c r="C7" s="17" t="s">
        <v>133</v>
      </c>
      <c r="D7" s="16" t="s">
        <v>173</v>
      </c>
      <c r="E7" s="15" t="s">
        <v>172</v>
      </c>
      <c r="F7" s="14" t="s">
        <v>171</v>
      </c>
      <c r="G7" s="13">
        <v>10</v>
      </c>
      <c r="H7" s="12" t="s">
        <v>15</v>
      </c>
      <c r="I7" s="11" t="s">
        <v>170</v>
      </c>
      <c r="J7">
        <f t="shared" si="1"/>
        <v>4</v>
      </c>
      <c r="K7" t="str">
        <f t="shared" si="0"/>
        <v/>
      </c>
    </row>
    <row r="8" spans="1:11" ht="24.9" customHeight="1">
      <c r="A8" s="33" t="s">
        <v>169</v>
      </c>
      <c r="B8" s="12" t="s">
        <v>133</v>
      </c>
      <c r="C8" s="17" t="s">
        <v>133</v>
      </c>
      <c r="D8" s="16" t="s">
        <v>168</v>
      </c>
      <c r="E8" s="15" t="s">
        <v>167</v>
      </c>
      <c r="F8" s="14" t="s">
        <v>166</v>
      </c>
      <c r="G8" s="13">
        <v>10</v>
      </c>
      <c r="H8" s="12" t="s">
        <v>56</v>
      </c>
      <c r="I8" s="11" t="s">
        <v>140</v>
      </c>
      <c r="J8">
        <f t="shared" si="1"/>
        <v>5</v>
      </c>
      <c r="K8" t="str">
        <f t="shared" si="0"/>
        <v/>
      </c>
    </row>
    <row r="9" spans="1:11" ht="24.9" customHeight="1">
      <c r="A9" s="33" t="s">
        <v>165</v>
      </c>
      <c r="B9" s="12" t="s">
        <v>133</v>
      </c>
      <c r="C9" s="17" t="s">
        <v>133</v>
      </c>
      <c r="D9" s="16" t="s">
        <v>164</v>
      </c>
      <c r="E9" s="15" t="s">
        <v>163</v>
      </c>
      <c r="F9" s="14" t="s">
        <v>162</v>
      </c>
      <c r="G9" s="13">
        <v>10</v>
      </c>
      <c r="H9" s="12" t="s">
        <v>21</v>
      </c>
      <c r="I9" s="11" t="s">
        <v>140</v>
      </c>
      <c r="J9">
        <f t="shared" si="1"/>
        <v>6</v>
      </c>
      <c r="K9" t="str">
        <f t="shared" si="0"/>
        <v/>
      </c>
    </row>
    <row r="10" spans="1:11" ht="24.9" customHeight="1">
      <c r="A10" s="33" t="s">
        <v>161</v>
      </c>
      <c r="B10" s="12" t="s">
        <v>133</v>
      </c>
      <c r="C10" s="17" t="s">
        <v>133</v>
      </c>
      <c r="D10" s="16" t="s">
        <v>160</v>
      </c>
      <c r="E10" s="15" t="s">
        <v>159</v>
      </c>
      <c r="F10" s="14" t="s">
        <v>158</v>
      </c>
      <c r="G10" s="13">
        <v>10</v>
      </c>
      <c r="H10" s="12" t="s">
        <v>21</v>
      </c>
      <c r="I10" s="11" t="s">
        <v>140</v>
      </c>
      <c r="J10">
        <f t="shared" si="1"/>
        <v>7</v>
      </c>
      <c r="K10" t="str">
        <f t="shared" si="0"/>
        <v/>
      </c>
    </row>
    <row r="11" spans="1:11" ht="24.9" customHeight="1">
      <c r="A11" s="33" t="s">
        <v>157</v>
      </c>
      <c r="B11" s="12" t="s">
        <v>156</v>
      </c>
      <c r="C11" s="17" t="s">
        <v>133</v>
      </c>
      <c r="D11" s="16" t="s">
        <v>155</v>
      </c>
      <c r="E11" s="15" t="s">
        <v>154</v>
      </c>
      <c r="F11" s="14" t="s">
        <v>153</v>
      </c>
      <c r="G11" s="13">
        <v>15</v>
      </c>
      <c r="H11" s="12" t="s">
        <v>8</v>
      </c>
      <c r="I11" s="11" t="s">
        <v>7</v>
      </c>
      <c r="J11">
        <f t="shared" si="1"/>
        <v>8</v>
      </c>
      <c r="K11" t="str">
        <f t="shared" si="0"/>
        <v/>
      </c>
    </row>
    <row r="12" spans="1:11" ht="24.9" customHeight="1">
      <c r="A12" s="33" t="s">
        <v>152</v>
      </c>
      <c r="B12" s="12" t="s">
        <v>151</v>
      </c>
      <c r="C12" s="17" t="s">
        <v>133</v>
      </c>
      <c r="D12" s="16" t="s">
        <v>150</v>
      </c>
      <c r="E12" s="15" t="s">
        <v>149</v>
      </c>
      <c r="F12" s="14" t="s">
        <v>148</v>
      </c>
      <c r="G12" s="13">
        <v>10</v>
      </c>
      <c r="H12" s="12" t="s">
        <v>56</v>
      </c>
      <c r="I12" s="11" t="s">
        <v>7</v>
      </c>
      <c r="J12">
        <f t="shared" si="1"/>
        <v>9</v>
      </c>
      <c r="K12" t="str">
        <f t="shared" si="0"/>
        <v/>
      </c>
    </row>
    <row r="13" spans="1:11" ht="24.9" customHeight="1">
      <c r="A13" s="33" t="s">
        <v>147</v>
      </c>
      <c r="B13" s="12" t="s">
        <v>133</v>
      </c>
      <c r="C13" s="17" t="s">
        <v>133</v>
      </c>
      <c r="D13" s="16" t="s">
        <v>146</v>
      </c>
      <c r="E13" s="15" t="s">
        <v>145</v>
      </c>
      <c r="F13" s="14" t="s">
        <v>144</v>
      </c>
      <c r="G13" s="13">
        <v>10</v>
      </c>
      <c r="H13" s="12" t="s">
        <v>56</v>
      </c>
      <c r="I13" s="11" t="s">
        <v>140</v>
      </c>
      <c r="J13">
        <f t="shared" si="1"/>
        <v>10</v>
      </c>
      <c r="K13" t="str">
        <f t="shared" si="0"/>
        <v/>
      </c>
    </row>
    <row r="14" spans="1:11" ht="24.9" customHeight="1">
      <c r="A14" s="33" t="s">
        <v>10</v>
      </c>
      <c r="B14" s="12" t="s">
        <v>133</v>
      </c>
      <c r="C14" s="17" t="s">
        <v>133</v>
      </c>
      <c r="D14" s="16" t="s">
        <v>143</v>
      </c>
      <c r="E14" s="15" t="s">
        <v>142</v>
      </c>
      <c r="F14" s="14" t="s">
        <v>141</v>
      </c>
      <c r="G14" s="13">
        <v>25</v>
      </c>
      <c r="H14" s="12" t="s">
        <v>21</v>
      </c>
      <c r="I14" s="11" t="s">
        <v>140</v>
      </c>
      <c r="J14">
        <f t="shared" si="1"/>
        <v>11</v>
      </c>
      <c r="K14" t="str">
        <f t="shared" si="0"/>
        <v/>
      </c>
    </row>
    <row r="15" spans="1:11" ht="24.9" customHeight="1">
      <c r="A15" s="18" t="s">
        <v>139</v>
      </c>
      <c r="B15" s="12" t="s">
        <v>138</v>
      </c>
      <c r="C15" s="17" t="s">
        <v>133</v>
      </c>
      <c r="D15" s="16" t="s">
        <v>137</v>
      </c>
      <c r="E15" s="15" t="s">
        <v>136</v>
      </c>
      <c r="F15" s="14" t="s">
        <v>135</v>
      </c>
      <c r="G15" s="13">
        <v>10</v>
      </c>
      <c r="H15" s="12"/>
      <c r="I15" s="11" t="s">
        <v>7</v>
      </c>
      <c r="J15">
        <f t="shared" si="1"/>
        <v>12</v>
      </c>
      <c r="K15" t="str">
        <f t="shared" si="0"/>
        <v/>
      </c>
    </row>
    <row r="16" spans="1:11" ht="24.9" customHeight="1">
      <c r="A16" s="29" t="s">
        <v>134</v>
      </c>
      <c r="B16" s="12" t="s">
        <v>133</v>
      </c>
      <c r="C16" s="17" t="s">
        <v>133</v>
      </c>
      <c r="D16" s="16" t="s">
        <v>132</v>
      </c>
      <c r="E16" s="15" t="s">
        <v>131</v>
      </c>
      <c r="F16" s="14" t="s">
        <v>130</v>
      </c>
      <c r="G16" s="32">
        <v>10</v>
      </c>
      <c r="H16" s="28" t="s">
        <v>15</v>
      </c>
      <c r="I16" s="31" t="s">
        <v>129</v>
      </c>
      <c r="J16">
        <f t="shared" si="1"/>
        <v>13</v>
      </c>
      <c r="K16" t="str">
        <f t="shared" si="0"/>
        <v/>
      </c>
    </row>
    <row r="17" spans="1:11" ht="24.9" customHeight="1">
      <c r="A17" s="18" t="s">
        <v>128</v>
      </c>
      <c r="B17" s="12" t="s">
        <v>122</v>
      </c>
      <c r="C17" s="17" t="s">
        <v>122</v>
      </c>
      <c r="D17" s="16" t="s">
        <v>127</v>
      </c>
      <c r="E17" s="15">
        <v>291948439</v>
      </c>
      <c r="F17" s="14" t="s">
        <v>126</v>
      </c>
      <c r="G17" s="13">
        <v>15</v>
      </c>
      <c r="H17" s="12" t="s">
        <v>48</v>
      </c>
      <c r="I17" s="11" t="s">
        <v>0</v>
      </c>
      <c r="J17">
        <f t="shared" si="1"/>
        <v>14</v>
      </c>
      <c r="K17" t="str">
        <f t="shared" si="0"/>
        <v/>
      </c>
    </row>
    <row r="18" spans="1:11" ht="24.9" customHeight="1">
      <c r="A18" s="18" t="s">
        <v>125</v>
      </c>
      <c r="B18" s="12" t="s">
        <v>122</v>
      </c>
      <c r="C18" s="17" t="s">
        <v>122</v>
      </c>
      <c r="D18" s="16" t="s">
        <v>124</v>
      </c>
      <c r="E18" s="15">
        <v>291941865</v>
      </c>
      <c r="F18" s="14" t="s">
        <v>120</v>
      </c>
      <c r="G18" s="13">
        <v>15</v>
      </c>
      <c r="H18" s="12" t="s">
        <v>21</v>
      </c>
      <c r="I18" s="11" t="s">
        <v>0</v>
      </c>
      <c r="J18">
        <f t="shared" si="1"/>
        <v>15</v>
      </c>
      <c r="K18" t="str">
        <f t="shared" si="0"/>
        <v/>
      </c>
    </row>
    <row r="19" spans="1:11" ht="24.9" customHeight="1">
      <c r="A19" s="18" t="s">
        <v>123</v>
      </c>
      <c r="B19" s="12" t="s">
        <v>122</v>
      </c>
      <c r="C19" s="17" t="s">
        <v>122</v>
      </c>
      <c r="D19" s="16" t="s">
        <v>121</v>
      </c>
      <c r="E19" s="15">
        <v>291910360</v>
      </c>
      <c r="F19" s="14" t="s">
        <v>120</v>
      </c>
      <c r="G19" s="13">
        <v>15</v>
      </c>
      <c r="H19" s="12" t="s">
        <v>21</v>
      </c>
      <c r="I19" s="11" t="s">
        <v>0</v>
      </c>
      <c r="J19">
        <f t="shared" si="1"/>
        <v>16</v>
      </c>
      <c r="K19" t="str">
        <f t="shared" si="0"/>
        <v/>
      </c>
    </row>
    <row r="20" spans="1:11" ht="24.9" customHeight="1">
      <c r="A20" s="18" t="s">
        <v>119</v>
      </c>
      <c r="B20" s="12" t="s">
        <v>82</v>
      </c>
      <c r="C20" s="17" t="s">
        <v>82</v>
      </c>
      <c r="D20" s="16" t="s">
        <v>118</v>
      </c>
      <c r="E20" s="15" t="s">
        <v>117</v>
      </c>
      <c r="F20" s="14" t="s">
        <v>116</v>
      </c>
      <c r="G20" s="13">
        <v>25</v>
      </c>
      <c r="H20" s="12" t="s">
        <v>56</v>
      </c>
      <c r="I20" s="11" t="s">
        <v>47</v>
      </c>
      <c r="J20">
        <f t="shared" si="1"/>
        <v>17</v>
      </c>
      <c r="K20" t="str">
        <f t="shared" si="0"/>
        <v/>
      </c>
    </row>
    <row r="21" spans="1:11" ht="24.9" customHeight="1">
      <c r="A21" s="18" t="s">
        <v>115</v>
      </c>
      <c r="B21" s="12" t="s">
        <v>82</v>
      </c>
      <c r="C21" s="17" t="s">
        <v>82</v>
      </c>
      <c r="D21" s="16" t="s">
        <v>114</v>
      </c>
      <c r="E21" s="15">
        <v>291708708</v>
      </c>
      <c r="F21" s="14"/>
      <c r="G21" s="13">
        <v>15</v>
      </c>
      <c r="H21" s="12" t="s">
        <v>21</v>
      </c>
      <c r="I21" s="11" t="s">
        <v>0</v>
      </c>
      <c r="J21">
        <f t="shared" si="1"/>
        <v>18</v>
      </c>
      <c r="K21" t="str">
        <f t="shared" si="0"/>
        <v/>
      </c>
    </row>
    <row r="22" spans="1:11" ht="24.9" customHeight="1">
      <c r="A22" s="18" t="s">
        <v>113</v>
      </c>
      <c r="B22" s="12" t="s">
        <v>82</v>
      </c>
      <c r="C22" s="17" t="s">
        <v>82</v>
      </c>
      <c r="D22" s="16" t="s">
        <v>112</v>
      </c>
      <c r="E22" s="15">
        <v>291229011</v>
      </c>
      <c r="F22" s="14" t="s">
        <v>111</v>
      </c>
      <c r="G22" s="13">
        <v>15</v>
      </c>
      <c r="H22" s="12" t="s">
        <v>21</v>
      </c>
      <c r="I22" s="11" t="s">
        <v>95</v>
      </c>
      <c r="J22">
        <f t="shared" si="1"/>
        <v>19</v>
      </c>
      <c r="K22" t="str">
        <f t="shared" si="0"/>
        <v/>
      </c>
    </row>
    <row r="23" spans="1:11" ht="24.9" customHeight="1">
      <c r="A23" s="18" t="s">
        <v>110</v>
      </c>
      <c r="B23" s="12" t="s">
        <v>82</v>
      </c>
      <c r="C23" s="17" t="s">
        <v>82</v>
      </c>
      <c r="D23" s="16" t="s">
        <v>109</v>
      </c>
      <c r="E23" s="15">
        <v>291774683</v>
      </c>
      <c r="F23" s="14" t="s">
        <v>108</v>
      </c>
      <c r="G23" s="13">
        <v>20</v>
      </c>
      <c r="H23" s="12" t="s">
        <v>56</v>
      </c>
      <c r="I23" s="11" t="s">
        <v>0</v>
      </c>
      <c r="J23">
        <f t="shared" si="1"/>
        <v>20</v>
      </c>
      <c r="K23" t="str">
        <f t="shared" si="0"/>
        <v/>
      </c>
    </row>
    <row r="24" spans="1:11" ht="24.9" customHeight="1">
      <c r="A24" s="18" t="s">
        <v>107</v>
      </c>
      <c r="B24" s="12" t="s">
        <v>82</v>
      </c>
      <c r="C24" s="17" t="s">
        <v>82</v>
      </c>
      <c r="D24" s="16" t="s">
        <v>106</v>
      </c>
      <c r="E24" s="15">
        <v>291229238</v>
      </c>
      <c r="F24" s="14" t="s">
        <v>105</v>
      </c>
      <c r="G24" s="13">
        <v>17</v>
      </c>
      <c r="H24" s="12" t="s">
        <v>21</v>
      </c>
      <c r="I24" s="11" t="s">
        <v>95</v>
      </c>
      <c r="J24">
        <f t="shared" si="1"/>
        <v>21</v>
      </c>
      <c r="K24" t="str">
        <f t="shared" si="0"/>
        <v/>
      </c>
    </row>
    <row r="25" spans="1:11" ht="24.9" customHeight="1">
      <c r="A25" s="18" t="s">
        <v>104</v>
      </c>
      <c r="B25" s="12" t="s">
        <v>82</v>
      </c>
      <c r="C25" s="17" t="s">
        <v>82</v>
      </c>
      <c r="D25" s="16" t="s">
        <v>103</v>
      </c>
      <c r="E25" s="15">
        <v>291215580</v>
      </c>
      <c r="F25" s="14"/>
      <c r="G25" s="13">
        <v>20</v>
      </c>
      <c r="H25" s="12" t="s">
        <v>56</v>
      </c>
      <c r="I25" s="11" t="s">
        <v>0</v>
      </c>
      <c r="J25">
        <f t="shared" si="1"/>
        <v>22</v>
      </c>
      <c r="K25" t="str">
        <f t="shared" si="0"/>
        <v/>
      </c>
    </row>
    <row r="26" spans="1:11" ht="24.9" customHeight="1">
      <c r="A26" s="18" t="s">
        <v>102</v>
      </c>
      <c r="B26" s="12" t="s">
        <v>82</v>
      </c>
      <c r="C26" s="17" t="s">
        <v>82</v>
      </c>
      <c r="D26" s="16" t="s">
        <v>101</v>
      </c>
      <c r="E26" s="15">
        <v>291221280</v>
      </c>
      <c r="F26" s="14" t="s">
        <v>44</v>
      </c>
      <c r="G26" s="13">
        <v>15</v>
      </c>
      <c r="H26" s="12" t="s">
        <v>21</v>
      </c>
      <c r="I26" s="11" t="s">
        <v>100</v>
      </c>
      <c r="J26">
        <f t="shared" si="1"/>
        <v>23</v>
      </c>
      <c r="K26" t="str">
        <f>IF(E26=E29,1,IF(E29=E26,1,""))</f>
        <v/>
      </c>
    </row>
    <row r="27" spans="1:11" ht="24.9" customHeight="1">
      <c r="A27" s="18" t="s">
        <v>99</v>
      </c>
      <c r="B27" s="12" t="s">
        <v>90</v>
      </c>
      <c r="C27" s="17" t="s">
        <v>82</v>
      </c>
      <c r="D27" s="16" t="s">
        <v>98</v>
      </c>
      <c r="E27" s="15">
        <v>291237327</v>
      </c>
      <c r="F27" s="14"/>
      <c r="G27" s="13">
        <v>20</v>
      </c>
      <c r="H27" s="12"/>
      <c r="I27" s="11" t="s">
        <v>95</v>
      </c>
    </row>
    <row r="28" spans="1:11" ht="24.9" customHeight="1">
      <c r="A28" s="18" t="s">
        <v>97</v>
      </c>
      <c r="B28" s="12" t="s">
        <v>82</v>
      </c>
      <c r="C28" s="17" t="s">
        <v>82</v>
      </c>
      <c r="D28" s="16" t="s">
        <v>96</v>
      </c>
      <c r="E28" s="15">
        <v>291224476</v>
      </c>
      <c r="F28" s="14"/>
      <c r="G28" s="13">
        <v>24</v>
      </c>
      <c r="H28" s="12"/>
      <c r="I28" s="11" t="s">
        <v>95</v>
      </c>
    </row>
    <row r="29" spans="1:11" ht="24.9" customHeight="1">
      <c r="A29" s="18" t="s">
        <v>94</v>
      </c>
      <c r="B29" s="12" t="s">
        <v>82</v>
      </c>
      <c r="C29" s="17" t="s">
        <v>82</v>
      </c>
      <c r="D29" s="16" t="s">
        <v>93</v>
      </c>
      <c r="E29" s="15">
        <v>291230002</v>
      </c>
      <c r="F29" s="14"/>
      <c r="G29" s="13">
        <v>20</v>
      </c>
      <c r="H29" s="12" t="s">
        <v>92</v>
      </c>
      <c r="I29" s="11" t="s">
        <v>0</v>
      </c>
      <c r="J29">
        <f>+J26+1</f>
        <v>24</v>
      </c>
      <c r="K29" t="str">
        <f t="shared" ref="K29:K36" si="2">IF(E29=E30,1,IF(E30=E29,1,""))</f>
        <v/>
      </c>
    </row>
    <row r="30" spans="1:11" ht="24.9" customHeight="1">
      <c r="A30" s="18" t="s">
        <v>91</v>
      </c>
      <c r="B30" s="12" t="s">
        <v>90</v>
      </c>
      <c r="C30" s="17" t="s">
        <v>82</v>
      </c>
      <c r="D30" s="16" t="s">
        <v>89</v>
      </c>
      <c r="E30" s="15">
        <v>291717100</v>
      </c>
      <c r="F30" s="14"/>
      <c r="G30" s="13">
        <v>25</v>
      </c>
      <c r="H30" s="30" t="s">
        <v>88</v>
      </c>
      <c r="I30" s="11" t="s">
        <v>0</v>
      </c>
      <c r="J30">
        <f t="shared" ref="J30:J49" si="3">+J29+1</f>
        <v>25</v>
      </c>
      <c r="K30" t="str">
        <f t="shared" si="2"/>
        <v/>
      </c>
    </row>
    <row r="31" spans="1:11" ht="24.9" customHeight="1">
      <c r="A31" s="18" t="s">
        <v>87</v>
      </c>
      <c r="B31" s="12" t="s">
        <v>82</v>
      </c>
      <c r="C31" s="17" t="s">
        <v>82</v>
      </c>
      <c r="D31" s="16" t="s">
        <v>86</v>
      </c>
      <c r="E31" s="15">
        <v>291009000</v>
      </c>
      <c r="F31" s="14" t="s">
        <v>85</v>
      </c>
      <c r="G31" s="13">
        <v>26</v>
      </c>
      <c r="H31" s="12" t="s">
        <v>84</v>
      </c>
      <c r="I31" s="11" t="s">
        <v>0</v>
      </c>
      <c r="J31">
        <f t="shared" si="3"/>
        <v>26</v>
      </c>
      <c r="K31" t="str">
        <f t="shared" si="2"/>
        <v/>
      </c>
    </row>
    <row r="32" spans="1:11" ht="24.9" customHeight="1">
      <c r="A32" s="18" t="s">
        <v>83</v>
      </c>
      <c r="B32" s="12" t="s">
        <v>82</v>
      </c>
      <c r="C32" s="17" t="s">
        <v>82</v>
      </c>
      <c r="D32" s="16" t="s">
        <v>81</v>
      </c>
      <c r="E32" s="15">
        <v>291771019</v>
      </c>
      <c r="F32" s="14" t="s">
        <v>80</v>
      </c>
      <c r="G32" s="13">
        <v>40</v>
      </c>
      <c r="H32" s="12" t="s">
        <v>1</v>
      </c>
      <c r="I32" s="11" t="s">
        <v>0</v>
      </c>
      <c r="J32">
        <f t="shared" si="3"/>
        <v>27</v>
      </c>
      <c r="K32" t="str">
        <f t="shared" si="2"/>
        <v/>
      </c>
    </row>
    <row r="33" spans="1:11" ht="24.9" customHeight="1">
      <c r="A33" s="18" t="s">
        <v>79</v>
      </c>
      <c r="B33" s="12" t="s">
        <v>76</v>
      </c>
      <c r="C33" s="17" t="s">
        <v>78</v>
      </c>
      <c r="D33" s="16" t="s">
        <v>77</v>
      </c>
      <c r="E33" s="15">
        <v>296584290</v>
      </c>
      <c r="F33" s="14" t="s">
        <v>75</v>
      </c>
      <c r="G33" s="13">
        <v>10</v>
      </c>
      <c r="H33" s="12" t="s">
        <v>21</v>
      </c>
      <c r="I33" s="11" t="s">
        <v>0</v>
      </c>
      <c r="J33">
        <f t="shared" si="3"/>
        <v>28</v>
      </c>
      <c r="K33" t="str">
        <f t="shared" si="2"/>
        <v/>
      </c>
    </row>
    <row r="34" spans="1:11" ht="24.9" customHeight="1">
      <c r="A34" s="29" t="s">
        <v>74</v>
      </c>
      <c r="B34" s="28" t="s">
        <v>66</v>
      </c>
      <c r="C34" s="17" t="s">
        <v>66</v>
      </c>
      <c r="D34" s="16" t="s">
        <v>73</v>
      </c>
      <c r="E34" s="15">
        <v>292292444</v>
      </c>
      <c r="F34" s="14" t="s">
        <v>72</v>
      </c>
      <c r="G34" s="13">
        <v>20</v>
      </c>
      <c r="H34" s="12" t="s">
        <v>21</v>
      </c>
      <c r="I34" s="11" t="s">
        <v>0</v>
      </c>
      <c r="J34">
        <f t="shared" si="3"/>
        <v>29</v>
      </c>
      <c r="K34" t="str">
        <f t="shared" si="2"/>
        <v/>
      </c>
    </row>
    <row r="35" spans="1:11" ht="24.9" customHeight="1">
      <c r="A35" s="18" t="s">
        <v>71</v>
      </c>
      <c r="B35" s="28" t="s">
        <v>66</v>
      </c>
      <c r="C35" s="17" t="s">
        <v>66</v>
      </c>
      <c r="D35" s="16" t="s">
        <v>70</v>
      </c>
      <c r="E35" s="15">
        <v>292943815</v>
      </c>
      <c r="F35" s="14" t="s">
        <v>69</v>
      </c>
      <c r="G35" s="13">
        <v>15</v>
      </c>
      <c r="H35" s="12" t="s">
        <v>68</v>
      </c>
      <c r="I35" s="11" t="s">
        <v>7</v>
      </c>
      <c r="J35">
        <f t="shared" si="3"/>
        <v>30</v>
      </c>
      <c r="K35" t="str">
        <f t="shared" si="2"/>
        <v/>
      </c>
    </row>
    <row r="36" spans="1:11" ht="24.9" customHeight="1">
      <c r="A36" s="18" t="s">
        <v>67</v>
      </c>
      <c r="B36" s="28" t="s">
        <v>66</v>
      </c>
      <c r="C36" s="17" t="s">
        <v>66</v>
      </c>
      <c r="D36" s="16" t="s">
        <v>65</v>
      </c>
      <c r="E36" s="15">
        <v>292943553</v>
      </c>
      <c r="F36" s="14" t="s">
        <v>64</v>
      </c>
      <c r="G36" s="13">
        <v>15</v>
      </c>
      <c r="H36" s="12" t="s">
        <v>21</v>
      </c>
      <c r="I36" s="11" t="s">
        <v>0</v>
      </c>
      <c r="J36">
        <f t="shared" si="3"/>
        <v>31</v>
      </c>
      <c r="K36" t="str">
        <f t="shared" si="2"/>
        <v/>
      </c>
    </row>
    <row r="37" spans="1:11" ht="24.9" customHeight="1">
      <c r="A37" s="18" t="s">
        <v>63</v>
      </c>
      <c r="B37" s="12" t="s">
        <v>19</v>
      </c>
      <c r="C37" s="17" t="s">
        <v>54</v>
      </c>
      <c r="D37" s="16" t="s">
        <v>62</v>
      </c>
      <c r="E37" s="15">
        <v>296473516</v>
      </c>
      <c r="F37" s="14" t="s">
        <v>61</v>
      </c>
      <c r="G37" s="13">
        <v>19</v>
      </c>
      <c r="H37" s="12" t="s">
        <v>15</v>
      </c>
      <c r="I37" s="11" t="s">
        <v>0</v>
      </c>
      <c r="J37">
        <f t="shared" si="3"/>
        <v>32</v>
      </c>
      <c r="K37" t="str">
        <f>IF(E37=E39,1,IF(E39=E37,1,""))</f>
        <v/>
      </c>
    </row>
    <row r="38" spans="1:11" ht="28.95" customHeight="1">
      <c r="A38" s="27" t="s">
        <v>60</v>
      </c>
      <c r="B38" s="21" t="s">
        <v>59</v>
      </c>
      <c r="C38" s="26" t="s">
        <v>54</v>
      </c>
      <c r="D38" s="25" t="s">
        <v>58</v>
      </c>
      <c r="E38" s="24">
        <v>296912234</v>
      </c>
      <c r="F38" s="23" t="s">
        <v>57</v>
      </c>
      <c r="G38" s="22">
        <v>12</v>
      </c>
      <c r="H38" s="21" t="s">
        <v>56</v>
      </c>
      <c r="I38" s="20" t="s">
        <v>0</v>
      </c>
      <c r="J38">
        <f t="shared" si="3"/>
        <v>33</v>
      </c>
      <c r="K38" t="str">
        <f t="shared" ref="K38:K49" si="4">IF(E39=E40,1,IF(E40=E39,1,""))</f>
        <v/>
      </c>
    </row>
    <row r="39" spans="1:11" ht="27" customHeight="1">
      <c r="A39" s="18" t="s">
        <v>55</v>
      </c>
      <c r="B39" s="12" t="s">
        <v>19</v>
      </c>
      <c r="C39" s="17" t="s">
        <v>54</v>
      </c>
      <c r="D39" s="16" t="s">
        <v>53</v>
      </c>
      <c r="E39" s="15" t="s">
        <v>52</v>
      </c>
      <c r="F39" s="14" t="s">
        <v>51</v>
      </c>
      <c r="G39" s="13">
        <v>12</v>
      </c>
      <c r="H39" s="12" t="s">
        <v>30</v>
      </c>
      <c r="I39" s="11" t="s">
        <v>0</v>
      </c>
      <c r="J39">
        <f t="shared" si="3"/>
        <v>34</v>
      </c>
      <c r="K39" t="str">
        <f t="shared" si="4"/>
        <v/>
      </c>
    </row>
    <row r="40" spans="1:11" ht="24.9" customHeight="1">
      <c r="A40" s="18" t="s">
        <v>50</v>
      </c>
      <c r="B40" s="12" t="s">
        <v>35</v>
      </c>
      <c r="C40" s="17" t="s">
        <v>35</v>
      </c>
      <c r="D40" s="16" t="s">
        <v>49</v>
      </c>
      <c r="E40" s="15">
        <v>296384811</v>
      </c>
      <c r="F40" s="14"/>
      <c r="G40" s="13">
        <v>10</v>
      </c>
      <c r="H40" s="12" t="s">
        <v>48</v>
      </c>
      <c r="I40" s="11" t="s">
        <v>47</v>
      </c>
      <c r="J40">
        <f t="shared" si="3"/>
        <v>35</v>
      </c>
      <c r="K40" t="str">
        <f t="shared" si="4"/>
        <v/>
      </c>
    </row>
    <row r="41" spans="1:11" ht="24.9" customHeight="1">
      <c r="A41" s="18" t="s">
        <v>46</v>
      </c>
      <c r="B41" s="12" t="s">
        <v>35</v>
      </c>
      <c r="C41" s="17" t="s">
        <v>35</v>
      </c>
      <c r="D41" s="16" t="s">
        <v>45</v>
      </c>
      <c r="E41" s="15">
        <v>296383103</v>
      </c>
      <c r="F41" s="14" t="s">
        <v>43</v>
      </c>
      <c r="G41" s="19">
        <v>15</v>
      </c>
      <c r="H41" s="12" t="s">
        <v>21</v>
      </c>
      <c r="I41" s="11" t="s">
        <v>0</v>
      </c>
      <c r="J41">
        <f t="shared" si="3"/>
        <v>36</v>
      </c>
      <c r="K41" t="str">
        <f t="shared" si="4"/>
        <v/>
      </c>
    </row>
    <row r="42" spans="1:11" ht="24.9" customHeight="1">
      <c r="A42" s="18" t="s">
        <v>42</v>
      </c>
      <c r="B42" s="12" t="s">
        <v>35</v>
      </c>
      <c r="C42" s="17" t="s">
        <v>35</v>
      </c>
      <c r="D42" s="16" t="s">
        <v>41</v>
      </c>
      <c r="E42" s="15">
        <v>296629524</v>
      </c>
      <c r="F42" s="14" t="s">
        <v>40</v>
      </c>
      <c r="G42" s="19">
        <v>20</v>
      </c>
      <c r="H42" s="12" t="s">
        <v>21</v>
      </c>
      <c r="I42" s="11" t="s">
        <v>0</v>
      </c>
      <c r="J42">
        <f t="shared" si="3"/>
        <v>37</v>
      </c>
      <c r="K42" t="str">
        <f t="shared" si="4"/>
        <v/>
      </c>
    </row>
    <row r="43" spans="1:11" ht="24.9" customHeight="1">
      <c r="A43" s="18" t="s">
        <v>39</v>
      </c>
      <c r="B43" s="12" t="s">
        <v>35</v>
      </c>
      <c r="C43" s="17" t="s">
        <v>35</v>
      </c>
      <c r="D43" s="16" t="s">
        <v>38</v>
      </c>
      <c r="E43" s="15">
        <v>296636495</v>
      </c>
      <c r="F43" s="14" t="s">
        <v>37</v>
      </c>
      <c r="G43" s="19">
        <v>25</v>
      </c>
      <c r="H43" s="12" t="s">
        <v>21</v>
      </c>
      <c r="I43" s="11" t="s">
        <v>0</v>
      </c>
      <c r="J43">
        <f t="shared" si="3"/>
        <v>38</v>
      </c>
      <c r="K43" t="str">
        <f t="shared" si="4"/>
        <v/>
      </c>
    </row>
    <row r="44" spans="1:11" ht="24.9" customHeight="1">
      <c r="A44" s="18" t="s">
        <v>36</v>
      </c>
      <c r="B44" s="12" t="s">
        <v>35</v>
      </c>
      <c r="C44" s="17" t="s">
        <v>35</v>
      </c>
      <c r="D44" s="16" t="s">
        <v>34</v>
      </c>
      <c r="E44" s="15">
        <v>296285166</v>
      </c>
      <c r="F44" s="14" t="s">
        <v>33</v>
      </c>
      <c r="G44" s="19">
        <v>15</v>
      </c>
      <c r="H44" s="12" t="s">
        <v>21</v>
      </c>
      <c r="I44" s="11" t="s">
        <v>0</v>
      </c>
      <c r="J44">
        <f t="shared" si="3"/>
        <v>39</v>
      </c>
      <c r="K44" t="str">
        <f t="shared" si="4"/>
        <v/>
      </c>
    </row>
    <row r="45" spans="1:11" ht="24.9" customHeight="1">
      <c r="A45" s="18" t="s">
        <v>32</v>
      </c>
      <c r="B45" s="12" t="s">
        <v>28</v>
      </c>
      <c r="C45" s="17" t="s">
        <v>27</v>
      </c>
      <c r="D45" s="16" t="s">
        <v>31</v>
      </c>
      <c r="E45" s="15">
        <v>295513495</v>
      </c>
      <c r="F45" s="14" t="s">
        <v>25</v>
      </c>
      <c r="G45" s="13">
        <v>20</v>
      </c>
      <c r="H45" s="12" t="s">
        <v>30</v>
      </c>
      <c r="I45" s="11" t="s">
        <v>0</v>
      </c>
      <c r="J45">
        <f t="shared" si="3"/>
        <v>40</v>
      </c>
      <c r="K45" t="str">
        <f t="shared" si="4"/>
        <v/>
      </c>
    </row>
    <row r="46" spans="1:11" ht="24.9" customHeight="1">
      <c r="A46" s="18" t="s">
        <v>29</v>
      </c>
      <c r="B46" s="12" t="s">
        <v>28</v>
      </c>
      <c r="C46" s="17" t="s">
        <v>27</v>
      </c>
      <c r="D46" s="16" t="s">
        <v>26</v>
      </c>
      <c r="E46" s="15">
        <v>295512876</v>
      </c>
      <c r="F46" s="14" t="s">
        <v>25</v>
      </c>
      <c r="G46" s="19">
        <v>25</v>
      </c>
      <c r="H46" s="12" t="s">
        <v>15</v>
      </c>
      <c r="I46" s="11" t="s">
        <v>0</v>
      </c>
      <c r="J46">
        <f t="shared" si="3"/>
        <v>41</v>
      </c>
      <c r="K46" t="str">
        <f t="shared" si="4"/>
        <v/>
      </c>
    </row>
    <row r="47" spans="1:11" ht="24.9" customHeight="1">
      <c r="A47" s="18" t="s">
        <v>24</v>
      </c>
      <c r="B47" s="12" t="s">
        <v>23</v>
      </c>
      <c r="C47" s="17" t="s">
        <v>19</v>
      </c>
      <c r="D47" s="16" t="s">
        <v>23</v>
      </c>
      <c r="E47" s="15">
        <v>296490001</v>
      </c>
      <c r="F47" s="14" t="s">
        <v>22</v>
      </c>
      <c r="G47" s="13">
        <v>20</v>
      </c>
      <c r="H47" s="12" t="s">
        <v>21</v>
      </c>
      <c r="I47" s="11" t="s">
        <v>0</v>
      </c>
      <c r="J47">
        <f t="shared" si="3"/>
        <v>42</v>
      </c>
      <c r="K47" t="str">
        <f t="shared" si="4"/>
        <v/>
      </c>
    </row>
    <row r="48" spans="1:11" ht="24.9" customHeight="1">
      <c r="A48" s="18" t="s">
        <v>20</v>
      </c>
      <c r="B48" s="12" t="s">
        <v>18</v>
      </c>
      <c r="C48" s="17" t="s">
        <v>19</v>
      </c>
      <c r="D48" s="16" t="s">
        <v>18</v>
      </c>
      <c r="E48" s="15" t="s">
        <v>17</v>
      </c>
      <c r="F48" s="14" t="s">
        <v>16</v>
      </c>
      <c r="G48" s="13">
        <v>20</v>
      </c>
      <c r="H48" s="12" t="s">
        <v>15</v>
      </c>
      <c r="I48" s="11" t="s">
        <v>0</v>
      </c>
      <c r="J48">
        <f t="shared" si="3"/>
        <v>43</v>
      </c>
      <c r="K48" t="str">
        <f t="shared" si="4"/>
        <v/>
      </c>
    </row>
    <row r="49" spans="1:11" ht="24.9" customHeight="1">
      <c r="A49" s="18" t="s">
        <v>14</v>
      </c>
      <c r="B49" s="12" t="s">
        <v>13</v>
      </c>
      <c r="C49" s="17" t="s">
        <v>12</v>
      </c>
      <c r="D49" s="16" t="s">
        <v>11</v>
      </c>
      <c r="E49" s="15">
        <v>296911225</v>
      </c>
      <c r="F49" s="14" t="s">
        <v>9</v>
      </c>
      <c r="G49" s="13">
        <v>12</v>
      </c>
      <c r="H49" s="12" t="s">
        <v>8</v>
      </c>
      <c r="I49" s="11" t="s">
        <v>7</v>
      </c>
      <c r="J49">
        <f t="shared" si="3"/>
        <v>44</v>
      </c>
      <c r="K49" t="str">
        <f t="shared" si="4"/>
        <v/>
      </c>
    </row>
    <row r="50" spans="1:11" ht="14.4" thickBot="1">
      <c r="A50" s="10" t="s">
        <v>6</v>
      </c>
      <c r="B50" s="4" t="s">
        <v>5</v>
      </c>
      <c r="C50" s="9" t="s">
        <v>4</v>
      </c>
      <c r="D50" s="8" t="s">
        <v>3</v>
      </c>
      <c r="E50" s="7">
        <v>296539162</v>
      </c>
      <c r="F50" s="6" t="s">
        <v>2</v>
      </c>
      <c r="G50" s="5">
        <v>10</v>
      </c>
      <c r="H50" s="4" t="s">
        <v>1</v>
      </c>
      <c r="I50" s="3" t="s">
        <v>0</v>
      </c>
    </row>
    <row r="51" spans="1:11" ht="13.8" thickTop="1"/>
  </sheetData>
  <sheetProtection password="923F" sheet="1" objects="1" scenarios="1" selectLockedCells="1" selectUnlockedCells="1"/>
  <mergeCells count="1">
    <mergeCell ref="A2:B2"/>
  </mergeCells>
  <printOptions horizontalCentered="1"/>
  <pageMargins left="0.19685039370078741" right="0.19685039370078741" top="0" bottom="0.23622047244094491" header="3.937007874015748E-2" footer="0.15748031496062992"/>
  <pageSetup paperSize="9" scale="48" fitToHeight="10" orientation="portrait" r:id="rId1"/>
  <headerFooter alignWithMargins="0"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Lista Ilhas</vt:lpstr>
      <vt:lpstr>'Lista Ilhas'!Área_de_Impressão</vt:lpstr>
      <vt:lpstr>'Lista Ilhas'!Títulos_de_Impressão</vt:lpstr>
    </vt:vector>
  </TitlesOfParts>
  <Company>POLICIA JUDICIARIA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psilva</dc:creator>
  <cp:lastModifiedBy>Paulo Silva</cp:lastModifiedBy>
  <dcterms:created xsi:type="dcterms:W3CDTF">2014-03-30T17:23:18Z</dcterms:created>
  <dcterms:modified xsi:type="dcterms:W3CDTF">2014-04-27T15:29:46Z</dcterms:modified>
</cp:coreProperties>
</file>