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2" windowWidth="18072" windowHeight="11508"/>
  </bookViews>
  <sheets>
    <sheet name="Lista Norte" sheetId="1" r:id="rId1"/>
  </sheets>
  <definedNames>
    <definedName name="_xlnm._FilterDatabase" localSheetId="0" hidden="1">'Lista Norte'!$A$3:$I$237</definedName>
    <definedName name="_xlnm.Print_Area" localSheetId="0">'Lista Norte'!$A$5:$I$237</definedName>
    <definedName name="_xlnm.Print_Titles" localSheetId="0">'Lista Norte'!$4:$4</definedName>
    <definedName name="Z_A99FA068_8BF6_4A92_83B8_060A151CAE04_.wvu.PrintArea" localSheetId="0" hidden="1">'Lista Norte'!$A$5:$I$237</definedName>
    <definedName name="Z_A99FA068_8BF6_4A92_83B8_060A151CAE04_.wvu.PrintTitles" localSheetId="0" hidden="1">'Lista Norte'!$4:$4</definedName>
    <definedName name="Z_D048D26B_DDFB_44F8_A27B_3BF8C1C9E98D_.wvu.FilterData" localSheetId="0" hidden="1">'Lista Norte'!$A$3:$I$237</definedName>
    <definedName name="Z_D048D26B_DDFB_44F8_A27B_3BF8C1C9E98D_.wvu.PrintArea" localSheetId="0" hidden="1">'Lista Norte'!$A$5:$I$237</definedName>
    <definedName name="Z_D048D26B_DDFB_44F8_A27B_3BF8C1C9E98D_.wvu.PrintTitles" localSheetId="0" hidden="1">'Lista Norte'!$4:$4</definedName>
  </definedNames>
  <calcPr calcId="125725"/>
</workbook>
</file>

<file path=xl/calcChain.xml><?xml version="1.0" encoding="utf-8"?>
<calcChain xmlns="http://schemas.openxmlformats.org/spreadsheetml/2006/main">
  <c r="K237" i="1"/>
  <c r="K236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1"/>
  <c r="K210"/>
  <c r="K209"/>
  <c r="K208"/>
  <c r="K207"/>
  <c r="K205"/>
  <c r="K204"/>
  <c r="K203"/>
  <c r="K202"/>
  <c r="K201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4"/>
  <c r="K153"/>
  <c r="K152"/>
  <c r="K151"/>
  <c r="K150"/>
  <c r="K149"/>
  <c r="K148"/>
  <c r="K147"/>
  <c r="K146"/>
  <c r="K143"/>
  <c r="K142"/>
  <c r="K141"/>
  <c r="K140"/>
  <c r="K139"/>
  <c r="K138"/>
  <c r="K134"/>
  <c r="K132"/>
  <c r="K131"/>
  <c r="K130"/>
  <c r="K129"/>
  <c r="K128"/>
  <c r="K127"/>
  <c r="K126"/>
  <c r="K125"/>
  <c r="K124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1"/>
  <c r="K100"/>
  <c r="K99"/>
  <c r="K98"/>
  <c r="J98"/>
  <c r="J99" s="1"/>
  <c r="J100" s="1"/>
  <c r="J101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4" s="1"/>
  <c r="J125" s="1"/>
  <c r="J126" s="1"/>
  <c r="J127" s="1"/>
  <c r="J128" s="1"/>
  <c r="J129" s="1"/>
  <c r="J130" s="1"/>
  <c r="J131" s="1"/>
  <c r="J132" s="1"/>
  <c r="J134" s="1"/>
  <c r="J138" s="1"/>
  <c r="J139" s="1"/>
  <c r="J140" s="1"/>
  <c r="J141" s="1"/>
  <c r="J142" s="1"/>
  <c r="J143" s="1"/>
  <c r="J146" s="1"/>
  <c r="J147" s="1"/>
  <c r="J148" s="1"/>
  <c r="J149" s="1"/>
  <c r="J150" s="1"/>
  <c r="J151" s="1"/>
  <c r="J152" s="1"/>
  <c r="J153" s="1"/>
  <c r="J154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1" s="1"/>
  <c r="J202" s="1"/>
  <c r="J203" s="1"/>
  <c r="J204" s="1"/>
  <c r="J205" s="1"/>
  <c r="J207" s="1"/>
  <c r="J208" s="1"/>
  <c r="J209" s="1"/>
  <c r="J210" s="1"/>
  <c r="J211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K97"/>
  <c r="K96"/>
  <c r="K93"/>
  <c r="K90"/>
  <c r="K89"/>
  <c r="K88"/>
  <c r="K87"/>
  <c r="K86"/>
  <c r="K85"/>
  <c r="J85"/>
  <c r="J86" s="1"/>
  <c r="J87" s="1"/>
  <c r="J88" s="1"/>
  <c r="J89" s="1"/>
  <c r="J90" s="1"/>
  <c r="J93" s="1"/>
  <c r="J96" s="1"/>
  <c r="K84"/>
  <c r="K83"/>
  <c r="K82"/>
  <c r="K81"/>
  <c r="K80"/>
  <c r="K79"/>
  <c r="K78"/>
  <c r="K77"/>
  <c r="K76"/>
  <c r="K75"/>
  <c r="K74"/>
  <c r="K73"/>
  <c r="K72"/>
  <c r="J72"/>
  <c r="J73" s="1"/>
  <c r="J74" s="1"/>
  <c r="J75" s="1"/>
  <c r="J76" s="1"/>
  <c r="J77" s="1"/>
  <c r="J78" s="1"/>
  <c r="J79" s="1"/>
  <c r="J80" s="1"/>
  <c r="J81" s="1"/>
  <c r="J82" s="1"/>
  <c r="J83" s="1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J50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J6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K5"/>
  <c r="K4" s="1"/>
  <c r="J4"/>
  <c r="K3"/>
  <c r="J236" l="1"/>
  <c r="J237" s="1"/>
  <c r="J233"/>
  <c r="J234" s="1"/>
  <c r="J235" s="1"/>
</calcChain>
</file>

<file path=xl/sharedStrings.xml><?xml version="1.0" encoding="utf-8"?>
<sst xmlns="http://schemas.openxmlformats.org/spreadsheetml/2006/main" count="1551" uniqueCount="778">
  <si>
    <t>Lista  de Paulo Sérgio Silva</t>
  </si>
  <si>
    <t>Restaurantes</t>
  </si>
  <si>
    <t>Local</t>
  </si>
  <si>
    <t>Concelho</t>
  </si>
  <si>
    <t>Morada</t>
  </si>
  <si>
    <t>Prato(s) recomendado(s)</t>
  </si>
  <si>
    <t>Preço médio</t>
  </si>
  <si>
    <t>Encerra</t>
  </si>
  <si>
    <t>Estacionamento</t>
  </si>
  <si>
    <t>Qta. da Romaneira dos Sonhos</t>
  </si>
  <si>
    <t>Alijó</t>
  </si>
  <si>
    <t>Cotas</t>
  </si>
  <si>
    <t>Domingo à noite e 2ª feira</t>
  </si>
  <si>
    <t>Fácil</t>
  </si>
  <si>
    <t>Campo de Golfe</t>
  </si>
  <si>
    <t>Amarante</t>
  </si>
  <si>
    <t>Fregim - Amarante</t>
  </si>
  <si>
    <t>Bacalhau com broa e outros</t>
  </si>
  <si>
    <t>Domingo à noite</t>
  </si>
  <si>
    <t>Casa da Calçada</t>
  </si>
  <si>
    <t>Rua 31 de Janeiro</t>
  </si>
  <si>
    <t>Quinta da Lama</t>
  </si>
  <si>
    <t>Real - Vila - Meã</t>
  </si>
  <si>
    <t>Rua da Lama</t>
  </si>
  <si>
    <t>Bacalhau</t>
  </si>
  <si>
    <t>Zé da Calçada</t>
  </si>
  <si>
    <t>Cabrito Assado, arroz de pato e outros</t>
  </si>
  <si>
    <t>Difícil</t>
  </si>
  <si>
    <t>Churrasqueira Caldelas</t>
  </si>
  <si>
    <t>Caldelas</t>
  </si>
  <si>
    <t>Amares</t>
  </si>
  <si>
    <t>Avª Termas</t>
  </si>
  <si>
    <t>Bacalhau à casa/peixe a pedido</t>
  </si>
  <si>
    <t>Cruzeiro</t>
  </si>
  <si>
    <t>Largo do Terreiro (EN308)</t>
  </si>
  <si>
    <t>Vários</t>
  </si>
  <si>
    <t>Não encerra</t>
  </si>
  <si>
    <t>Espalha Brasas</t>
  </si>
  <si>
    <t>Braga</t>
  </si>
  <si>
    <t>Fiscal</t>
  </si>
  <si>
    <t>Açorda de Marisco/Bacalhau</t>
  </si>
  <si>
    <t>3ª feira</t>
  </si>
  <si>
    <t>Pousada Santa Maria do Bouro</t>
  </si>
  <si>
    <t>Largo do Terreiro</t>
  </si>
  <si>
    <t>Quinta do Esquilo</t>
  </si>
  <si>
    <t>Lugar da Cova (EM 567-1)</t>
  </si>
  <si>
    <t>Regional</t>
  </si>
  <si>
    <t>O Caneiro</t>
  </si>
  <si>
    <t>Arco de Baúlhe</t>
  </si>
  <si>
    <t>Arco de Baulhe</t>
  </si>
  <si>
    <t>Arroz de Tamboril, Lombinhos</t>
  </si>
  <si>
    <t>2ª feira</t>
  </si>
  <si>
    <t>Alto da Prova</t>
  </si>
  <si>
    <t>Arcos de Valdevez</t>
  </si>
  <si>
    <t>Prova</t>
  </si>
  <si>
    <t>Bacalhau com broa</t>
  </si>
  <si>
    <t>Grill/Costa do Vez</t>
  </si>
  <si>
    <t>Silvares</t>
  </si>
  <si>
    <t>EN 101</t>
  </si>
  <si>
    <t>O Lagar</t>
  </si>
  <si>
    <t>Trv.Dr.Vaz Guedes</t>
  </si>
  <si>
    <t>Videira</t>
  </si>
  <si>
    <t>Soajo</t>
  </si>
  <si>
    <t>3ª e 4ª feira</t>
  </si>
  <si>
    <t>DOC</t>
  </si>
  <si>
    <t>Folgosa</t>
  </si>
  <si>
    <t>Armamar</t>
  </si>
  <si>
    <t>Estrada marginal Régua-Pinhal</t>
  </si>
  <si>
    <t>Tudo Bom</t>
  </si>
  <si>
    <t>Pensão Borges</t>
  </si>
  <si>
    <t>Baião</t>
  </si>
  <si>
    <t>Rua de Camões</t>
  </si>
  <si>
    <t>Arroz do forno e anho assado e cozido à portuguesa</t>
  </si>
  <si>
    <t>Bagoeira</t>
  </si>
  <si>
    <t>Barcelos</t>
  </si>
  <si>
    <t>Avenida Doutor Sidónio Pais, 495</t>
  </si>
  <si>
    <t>Outerinho</t>
  </si>
  <si>
    <t>Outerinho-Louro</t>
  </si>
  <si>
    <t>Bacalhau com Broa</t>
  </si>
  <si>
    <t>Pedra Furada</t>
  </si>
  <si>
    <t>Rua de Santa Leocádia, 1415</t>
  </si>
  <si>
    <t>Viúva de Medros</t>
  </si>
  <si>
    <t>Barcelinhos</t>
  </si>
  <si>
    <t>Estufados</t>
  </si>
  <si>
    <t>Casa de Carvalhelhos (Taberna)</t>
  </si>
  <si>
    <t>Boticas</t>
  </si>
  <si>
    <t>Trav. Da Eira Grande, Nº4</t>
  </si>
  <si>
    <r>
      <t xml:space="preserve">Não encerra </t>
    </r>
    <r>
      <rPr>
        <sz val="8"/>
        <rFont val="Arial"/>
        <family val="2"/>
      </rPr>
      <t>(por marcação)</t>
    </r>
  </si>
  <si>
    <t>Casa de Vilar (Taberna)</t>
  </si>
  <si>
    <t>Lugar da Lavra EN 311</t>
  </si>
  <si>
    <t>Vitela Barrosã</t>
  </si>
  <si>
    <t xml:space="preserve">5 Hoteis Bom Jesus </t>
  </si>
  <si>
    <t>Bom Jesus</t>
  </si>
  <si>
    <t>Variados</t>
  </si>
  <si>
    <t>Abade de Priscos</t>
  </si>
  <si>
    <t>Praça Mouzinho Albuquerque, 7</t>
  </si>
  <si>
    <t>Domingo e 2ª feira ao almoço</t>
  </si>
  <si>
    <t>Arcoense</t>
  </si>
  <si>
    <t>Rua Engº José Justino Amorim, 96</t>
  </si>
  <si>
    <t>Rojões c/papas, cabrito, cozido, etc.</t>
  </si>
  <si>
    <t>Domingo</t>
  </si>
  <si>
    <t>Brito´s</t>
  </si>
  <si>
    <t>Praça Mouzinho Albuquerque, 49</t>
  </si>
  <si>
    <t>Rojões c/papas, cabrito, bacalhau, etc.</t>
  </si>
  <si>
    <t>4ª feira</t>
  </si>
  <si>
    <t>Conde de Agrolongo</t>
  </si>
  <si>
    <t>Praça Conde de Agrolongo, 74 R/c</t>
  </si>
  <si>
    <t>Casa da Pedra Cavalgada</t>
  </si>
  <si>
    <t>Rua Pedra Cavalgada (EN 101)</t>
  </si>
  <si>
    <t>D. Júlia</t>
  </si>
  <si>
    <t>Falperra</t>
  </si>
  <si>
    <t>Cabrito, Bacalhau/ peixe grelhado</t>
  </si>
  <si>
    <t>D.Elvira</t>
  </si>
  <si>
    <t>Av.ª do Cávado</t>
  </si>
  <si>
    <t>Filetes de Polvo c/ arroz de grelos, Bacalhau na Braga e Medalhões de Vitela</t>
  </si>
  <si>
    <t>Inácio</t>
  </si>
  <si>
    <t>Campo das Hortas, 4</t>
  </si>
  <si>
    <t>Maia</t>
  </si>
  <si>
    <t>Sameiro</t>
  </si>
  <si>
    <t>Bacalhau à Sameiro e Papas à moda de Braga c/ rojões</t>
  </si>
  <si>
    <t>Expositor do Migaitas</t>
  </si>
  <si>
    <t>Pq. Municipal Exposições</t>
  </si>
  <si>
    <t>Peixe fresco; costelinha barrosã no forno; cabrito no forno; moamba</t>
  </si>
  <si>
    <t>Domingo à noite e 3ª feira</t>
  </si>
  <si>
    <t>O Fausto</t>
  </si>
  <si>
    <t>Aveleda</t>
  </si>
  <si>
    <t>Cabrito e pica no chão</t>
  </si>
  <si>
    <t>São Frutuoso</t>
  </si>
  <si>
    <t>Rua Costa Gomes 168 - Real</t>
  </si>
  <si>
    <t>Papas sarrabulho, Arroz pica no chão.</t>
  </si>
  <si>
    <t xml:space="preserve">Solar do Paço </t>
  </si>
  <si>
    <t>Lugar do Paço- Tebosa</t>
  </si>
  <si>
    <t>Costeletão Grelhado</t>
  </si>
  <si>
    <t>Chefe Ruca</t>
  </si>
  <si>
    <t>Bragança</t>
  </si>
  <si>
    <t>Est Gimonde</t>
  </si>
  <si>
    <t>Gimonde</t>
  </si>
  <si>
    <t>Posta/Cabrito Assado na Brasa</t>
  </si>
  <si>
    <t>15€ e 30€</t>
  </si>
  <si>
    <t>O Abel             (Rest. Típico)</t>
  </si>
  <si>
    <t>10€ e 20€</t>
  </si>
  <si>
    <t>O Geadas</t>
  </si>
  <si>
    <t>Loreto, 4</t>
  </si>
  <si>
    <t>Cherne/Linguado grelhado</t>
  </si>
  <si>
    <t>O Javali</t>
  </si>
  <si>
    <t>Est Rabal</t>
  </si>
  <si>
    <t>Javali c/ Castanhas</t>
  </si>
  <si>
    <t>O Rochedo</t>
  </si>
  <si>
    <t>Estrada Vale Alvaro 37 R/C</t>
  </si>
  <si>
    <t xml:space="preserve">Bacalhau com gambas; Bacalhau com Natas
</t>
  </si>
  <si>
    <t>Pousada S. Bartolomeu</t>
  </si>
  <si>
    <t>Est Turismo</t>
  </si>
  <si>
    <t>Filetes Polvo</t>
  </si>
  <si>
    <t>20€ e 30€</t>
  </si>
  <si>
    <t>Real Feitoria</t>
  </si>
  <si>
    <t>Quinta da Braguinha, Lota A-r/c</t>
  </si>
  <si>
    <t>Solar Bragançano</t>
  </si>
  <si>
    <t>Praça da Sé, 34</t>
  </si>
  <si>
    <r>
      <t>2ª. feira</t>
    </r>
    <r>
      <rPr>
        <sz val="8"/>
        <rFont val="Arial"/>
        <family val="2"/>
      </rPr>
      <t xml:space="preserve"> (Inverno)</t>
    </r>
  </si>
  <si>
    <t>Dom Roberto</t>
  </si>
  <si>
    <t>Pratos regionais da serra de montezinho</t>
  </si>
  <si>
    <t>Churraqueira o Paço</t>
  </si>
  <si>
    <t>Cabeceiras de Basto</t>
  </si>
  <si>
    <t>Paço</t>
  </si>
  <si>
    <t>Lombinho, costelinhas. Churrasco de boi, frango de churrasco</t>
  </si>
  <si>
    <t>Luis do Outeirinho</t>
  </si>
  <si>
    <t>Outeirinho</t>
  </si>
  <si>
    <t>Outeirinho - Refojos</t>
  </si>
  <si>
    <t>Bacalhau c/ batatas a murro</t>
  </si>
  <si>
    <t>4ª feira noite</t>
  </si>
  <si>
    <t>Nariz do Mundo</t>
  </si>
  <si>
    <t>Lugar de Moscoso</t>
  </si>
  <si>
    <t>2ª e 3ª feira</t>
  </si>
  <si>
    <t>A Gaivota</t>
  </si>
  <si>
    <t>Moledo</t>
  </si>
  <si>
    <t>Caminha</t>
  </si>
  <si>
    <t>Rua do Cruzeiro, 145-147</t>
  </si>
  <si>
    <t>Domingo (jantar)</t>
  </si>
  <si>
    <t>Ancoradouro</t>
  </si>
  <si>
    <t>Rua João Batista da Silva, 522</t>
  </si>
  <si>
    <t>Casa Tornedó</t>
  </si>
  <si>
    <t>R. das Andoreiras, Nº 600</t>
  </si>
  <si>
    <t>Foz do Minho</t>
  </si>
  <si>
    <t>Av Marginal</t>
  </si>
  <si>
    <t>Mariscos e cabrito</t>
  </si>
  <si>
    <t>4ª à noite e 5ª feira</t>
  </si>
  <si>
    <t>Mar de Moledo</t>
  </si>
  <si>
    <t>R. João Batista da Silva,136 r/c</t>
  </si>
  <si>
    <t>Peixe grelhado; polvo assado no forno e cabrito da serra d'Arga no forno</t>
  </si>
  <si>
    <t>Solar do Pescado</t>
  </si>
  <si>
    <t>Rua Visconde Sousa Rego, N.85</t>
  </si>
  <si>
    <t>Peixe</t>
  </si>
  <si>
    <t>Calça Curta  ( Rest. Típico )</t>
  </si>
  <si>
    <t xml:space="preserve">Foz -Tua </t>
  </si>
  <si>
    <t>Carrazeda de Ansiães</t>
  </si>
  <si>
    <t>Foz- Tua</t>
  </si>
  <si>
    <t>Javali-Veado-Polvo Para petiscos- peixes do rio e enguias</t>
  </si>
  <si>
    <t>Churrascaria Veiga</t>
  </si>
  <si>
    <t>R. Bombeiros Voluntários</t>
  </si>
  <si>
    <t>Posta à Mirandesa, Carnes grelhadas ( na brasa)                   Cozido à Portuguesa</t>
  </si>
  <si>
    <t>Sábado</t>
  </si>
  <si>
    <t>Quintinha do Manel</t>
  </si>
  <si>
    <t>Alto do Vilarinho</t>
  </si>
  <si>
    <t>Bacalhau à quintinha. Vitela assada</t>
  </si>
  <si>
    <t>Sabores da Quinta</t>
  </si>
  <si>
    <t>Fermil</t>
  </si>
  <si>
    <t>Celorico de Basto</t>
  </si>
  <si>
    <t>Molares - Fermil de Basto</t>
  </si>
  <si>
    <t>Vitela assada, cabrito assado no forno</t>
  </si>
  <si>
    <t>2ª,3ª e 4ª feira</t>
  </si>
  <si>
    <t>A Talha</t>
  </si>
  <si>
    <t>Chaves</t>
  </si>
  <si>
    <t>Rua Comendador Pereira da Silva, 6</t>
  </si>
  <si>
    <t>Palhada Transmontana, Lombelos c/ presunto, Filetes de polvo e Arroz de grão de bico.</t>
  </si>
  <si>
    <t>20€</t>
  </si>
  <si>
    <t>Adega Faustino</t>
  </si>
  <si>
    <t>Trav. do Olival</t>
  </si>
  <si>
    <t>Orelha de porco, moelas, alheira, pica-pau, linguiça assada.</t>
  </si>
  <si>
    <t>15 €</t>
  </si>
  <si>
    <t>Albergaria Borges ( Rest.Típico )</t>
  </si>
  <si>
    <t>Outeiro Jusão</t>
  </si>
  <si>
    <t>Cabrito assado, Bacalhau e Ossos da Suã</t>
  </si>
  <si>
    <t>10/13 €</t>
  </si>
  <si>
    <t>Aprígio</t>
  </si>
  <si>
    <t>Lg. Trás do Calvário</t>
  </si>
  <si>
    <t>"Milhos", Cozido à Portuguesa e Vitela</t>
  </si>
  <si>
    <t>15€</t>
  </si>
  <si>
    <t>Carvalho</t>
  </si>
  <si>
    <t>Lg. Tabolado</t>
  </si>
  <si>
    <t>Cabrito, Naco "grelhado" de vitela, Arroz de Fumeiro, Cozido à Portuguesa</t>
  </si>
  <si>
    <t>10€</t>
  </si>
  <si>
    <t>Casa Os Três Lagares (Taberna)</t>
  </si>
  <si>
    <t>Redondelo</t>
  </si>
  <si>
    <r>
      <t xml:space="preserve">Abre de 5ª a domingo </t>
    </r>
    <r>
      <rPr>
        <sz val="7"/>
        <rFont val="Arial"/>
        <family val="2"/>
      </rPr>
      <t>(por marcação)</t>
    </r>
  </si>
  <si>
    <t>Lavrador</t>
  </si>
  <si>
    <t>Rua om Afonso III</t>
  </si>
  <si>
    <t>Pernil de Porco, Bacalhau;               Peixe.</t>
  </si>
  <si>
    <t>5ª feira</t>
  </si>
  <si>
    <t>Quinta de Samaiões</t>
  </si>
  <si>
    <t>Samaiões</t>
  </si>
  <si>
    <t>Açorda de marisco, bacalhau e cabrito assado.</t>
  </si>
  <si>
    <t>15/20 €</t>
  </si>
  <si>
    <t>O Recanto das Carvalhas</t>
  </si>
  <si>
    <t>Gralheira</t>
  </si>
  <si>
    <t>Cinfães</t>
  </si>
  <si>
    <t>Cabrito, borrego….</t>
  </si>
  <si>
    <t>Azeite e Alho</t>
  </si>
  <si>
    <t>Apúlia</t>
  </si>
  <si>
    <t>Esposende</t>
  </si>
  <si>
    <t>Rua do Facho, Lote 13 Loja L</t>
  </si>
  <si>
    <t>20/25 €</t>
  </si>
  <si>
    <t>Casa da Fonte</t>
  </si>
  <si>
    <t>Forjães</t>
  </si>
  <si>
    <t>R. Fonte Carreira, nº 39</t>
  </si>
  <si>
    <t>Açorda de Marisco e Açorda de Bacalhau, Bacalhau com Broa Polvo Grelhado,…</t>
  </si>
  <si>
    <t>Foz do Cávado</t>
  </si>
  <si>
    <t>Av.Eng. Arantes Oliveira</t>
  </si>
  <si>
    <t>Rojões à Minhota</t>
  </si>
  <si>
    <t>5/6 €</t>
  </si>
  <si>
    <t>Hotel Suave Mar</t>
  </si>
  <si>
    <t>8/9 €</t>
  </si>
  <si>
    <t>Mira Rio</t>
  </si>
  <si>
    <t>Estrada Nacional Nº 13</t>
  </si>
  <si>
    <t>Filetes Pescada</t>
  </si>
  <si>
    <t>O Apúliense</t>
  </si>
  <si>
    <t>Rua Cedovem</t>
  </si>
  <si>
    <t>Sapateira Recheada</t>
  </si>
  <si>
    <t>O Camelo</t>
  </si>
  <si>
    <t>Rua do Facho</t>
  </si>
  <si>
    <t>Rojões</t>
  </si>
  <si>
    <t>O Forno</t>
  </si>
  <si>
    <t>Av. Da Praia</t>
  </si>
  <si>
    <t>Peixe Grelhado</t>
  </si>
  <si>
    <t>Salgueira</t>
  </si>
  <si>
    <t>Cedovem</t>
  </si>
  <si>
    <t>Arroz Gambas c/ Lagosta</t>
  </si>
  <si>
    <t>Adega Popular</t>
  </si>
  <si>
    <t>Fafe</t>
  </si>
  <si>
    <t>Praça 25 de Abril</t>
  </si>
  <si>
    <t>Vitela assada (lista de bons pratos)</t>
  </si>
  <si>
    <t>Parque Pago próximo (Biblioteca)</t>
  </si>
  <si>
    <t>Pinto da Costa</t>
  </si>
  <si>
    <t>Rua dos Aliados - Fafe</t>
  </si>
  <si>
    <t>Tasca do Ademar</t>
  </si>
  <si>
    <t>S.Clemente de Silvares - Fafe</t>
  </si>
  <si>
    <t>Lugar da Pousada - S.Clemente de Silvares - Fafe</t>
  </si>
  <si>
    <t>Churrasco de Boi c/arroz malandro e Bacalhau na brasa.</t>
  </si>
  <si>
    <t>Porinhos</t>
  </si>
  <si>
    <t>Av. da Torre nº 87 Porinhos S.Romão</t>
  </si>
  <si>
    <t>253492132 962898236</t>
  </si>
  <si>
    <t>Arroz de Frango; Cabrito assado em forno a lenha</t>
  </si>
  <si>
    <t xml:space="preserve">Casa Outeirinho </t>
  </si>
  <si>
    <t>Famalicão</t>
  </si>
  <si>
    <t>Louro</t>
  </si>
  <si>
    <t xml:space="preserve">Cabrito assado no forno </t>
  </si>
  <si>
    <t>Moutados de Baixo</t>
  </si>
  <si>
    <t>Av. do Brasil 1223</t>
  </si>
  <si>
    <t>Bacalhau à Devesa</t>
  </si>
  <si>
    <t xml:space="preserve">O Benfica </t>
  </si>
  <si>
    <t xml:space="preserve">R.José C.S.Miranda, 46 </t>
  </si>
  <si>
    <t>O Ferrugem</t>
  </si>
  <si>
    <t xml:space="preserve">R das pedrinhas, 32 </t>
  </si>
  <si>
    <t xml:space="preserve">Menu degustação </t>
  </si>
  <si>
    <t xml:space="preserve">O Serenata </t>
  </si>
  <si>
    <t>Joane</t>
  </si>
  <si>
    <t>Rua da Liberdade,318 -Joane.</t>
  </si>
  <si>
    <t xml:space="preserve">Pastas </t>
  </si>
  <si>
    <t xml:space="preserve">O Tanoeiro </t>
  </si>
  <si>
    <t xml:space="preserve">Pc.DªMaria II, 720 </t>
  </si>
  <si>
    <t xml:space="preserve">Rojões e Papas de Sarrabulho </t>
  </si>
  <si>
    <t>Domingo ao jantar</t>
  </si>
  <si>
    <t>A Tasca da Isaura</t>
  </si>
  <si>
    <t>Sendim</t>
  </si>
  <si>
    <t>Felgueiras</t>
  </si>
  <si>
    <t>E.N. 207</t>
  </si>
  <si>
    <t>Segredos da Terra</t>
  </si>
  <si>
    <t>Rande</t>
  </si>
  <si>
    <t>Quinta dos Gansos</t>
  </si>
  <si>
    <t>Santa Quitéria</t>
  </si>
  <si>
    <t>R. Padre António Correia dos Reis, nº. 209 - Margaride - Felgueiras</t>
  </si>
  <si>
    <t>Vitela/cabrito assados e grelhados diversos…</t>
  </si>
  <si>
    <t>O Bruiço</t>
  </si>
  <si>
    <t>Foz Côa</t>
  </si>
  <si>
    <t>E.N. 102 Estrada do Poio</t>
  </si>
  <si>
    <t>Cozido do Paleolitico</t>
  </si>
  <si>
    <t>O Paleolitico</t>
  </si>
  <si>
    <t>Castelo Melhor</t>
  </si>
  <si>
    <t>Fos Côa</t>
  </si>
  <si>
    <t>Rua do Cemitério (Largo Lopes)</t>
  </si>
  <si>
    <t>Petisqueira Preguiça</t>
  </si>
  <si>
    <t>Mós do DOURO</t>
  </si>
  <si>
    <t>Lurdes Capela</t>
  </si>
  <si>
    <t>Gerês</t>
  </si>
  <si>
    <t xml:space="preserve">Vila do Gerês </t>
  </si>
  <si>
    <t xml:space="preserve">Posta Barrosã, Alheira Barroso, Veado </t>
  </si>
  <si>
    <t xml:space="preserve">Clube Paraiso </t>
  </si>
  <si>
    <t>Pevidém</t>
  </si>
  <si>
    <t>Guimarães</t>
  </si>
  <si>
    <t>Paraiso-Pevidem</t>
  </si>
  <si>
    <t>Assados vários.</t>
  </si>
  <si>
    <t>ComRequinte</t>
  </si>
  <si>
    <t>R Conde Paço Vieira nº 6</t>
  </si>
  <si>
    <t>Rodovalho Fresco / Marisco Fresco</t>
  </si>
  <si>
    <t>Papa Boa</t>
  </si>
  <si>
    <t xml:space="preserve">R Capitão Alfredo Guimarães, 412 </t>
  </si>
  <si>
    <t>Coxa de Porco Preto c/Gambas / Tamboril c/Ameijoas e molho de salsa</t>
  </si>
  <si>
    <t>Picadeiro</t>
  </si>
  <si>
    <t>R do Bom Viver Lt 26</t>
  </si>
  <si>
    <t>Pernil Assado no Forno / Folhado de Pato c/castanhas</t>
  </si>
  <si>
    <t>O Pinguim</t>
  </si>
  <si>
    <t>Travessa do Picoto</t>
  </si>
  <si>
    <t xml:space="preserve">S. Gião </t>
  </si>
  <si>
    <t xml:space="preserve">Moreira Conegos </t>
  </si>
  <si>
    <t xml:space="preserve">Av . Comendador Joaquim A . Freitas </t>
  </si>
  <si>
    <t>Polvo, Especialidades Caça , Entradas várias</t>
  </si>
  <si>
    <t>Templo da Gula</t>
  </si>
  <si>
    <t>Av de S. Gonçalo</t>
  </si>
  <si>
    <t>Espetada de Pescada c/Arroz de Gambas</t>
  </si>
  <si>
    <t>Aquapura Douro Valley</t>
  </si>
  <si>
    <t>Lamego</t>
  </si>
  <si>
    <t>Qta. Do Vale Abrãao</t>
  </si>
  <si>
    <t>Cabrito assado</t>
  </si>
  <si>
    <t>Quinta Ferra Bordão</t>
  </si>
  <si>
    <t>Qta Ferra Bordão</t>
  </si>
  <si>
    <t>Caçador</t>
  </si>
  <si>
    <t>Lousada</t>
  </si>
  <si>
    <t>Lg.Igreja-Nogueira</t>
  </si>
  <si>
    <t>Naco de vitela assado na brasa</t>
  </si>
  <si>
    <t>Pitarisca</t>
  </si>
  <si>
    <t>Avª Igreja,nº25-Srª da Aparecida</t>
  </si>
  <si>
    <t>Cabrito assado no forno</t>
  </si>
  <si>
    <t>Visconde</t>
  </si>
  <si>
    <t>R.Viconde Alentém</t>
  </si>
  <si>
    <t>Choupada 5 Coroas  (Rest.Típico)</t>
  </si>
  <si>
    <t>Macedo Cavaleiros</t>
  </si>
  <si>
    <t>Macedo</t>
  </si>
  <si>
    <t>Posta e Rodeao assados na brasa</t>
  </si>
  <si>
    <t>O Montanhês</t>
  </si>
  <si>
    <t>Rua Camilo Castelo Branco 19 - Macedo de Cavaleiros</t>
  </si>
  <si>
    <t>Cabrito assado na brasa                           Sortido de carnes assadas c/ fumeiro</t>
  </si>
  <si>
    <t>Saldanha</t>
  </si>
  <si>
    <t>Rua Comandante Costa Pereira, 24</t>
  </si>
  <si>
    <t>Pensão Magalhães</t>
  </si>
  <si>
    <t>Marco Canaveses</t>
  </si>
  <si>
    <t>Marco</t>
  </si>
  <si>
    <t>Arroz de Forno lenha e Anho</t>
  </si>
  <si>
    <t>Plátano</t>
  </si>
  <si>
    <t>Carne Arouquesa+ Anho</t>
  </si>
  <si>
    <t>Ponte de Pedra</t>
  </si>
  <si>
    <t>Torrão - Entre os Rios</t>
  </si>
  <si>
    <t>Bacalhau c/ broa; Picanha ; Cabrito, Menu ( diversos pratos s/ limite)</t>
  </si>
  <si>
    <t>Vila Meã</t>
  </si>
  <si>
    <t>Real-Vila Meã</t>
  </si>
  <si>
    <t>Anho assado com chouriço; bife com castanhas; lombo à lagar; por encomenda: picanha</t>
  </si>
  <si>
    <t>Domingo e feriados</t>
  </si>
  <si>
    <t>Quinta do Mosteirô</t>
  </si>
  <si>
    <t>Sande</t>
  </si>
  <si>
    <t>Anho no forno</t>
  </si>
  <si>
    <t>Solar do Muro</t>
  </si>
  <si>
    <t>Toutosa - livração</t>
  </si>
  <si>
    <t>Bacalhau à Solar; Anho assado</t>
  </si>
  <si>
    <t>Adega do Sossego</t>
  </si>
  <si>
    <t>Melgaço</t>
  </si>
  <si>
    <t>Peso-Paderne</t>
  </si>
  <si>
    <t>Naco grelhado ,Cozido á portuguesa com carnes caseiras, lampreia</t>
  </si>
  <si>
    <t>Panorama</t>
  </si>
  <si>
    <t>Mercado Municipal</t>
  </si>
  <si>
    <t>Entradas variadas, lampreia , sável do rio Minho e naco grelhado</t>
  </si>
  <si>
    <t>O Mirandês</t>
  </si>
  <si>
    <t>Miranda do Douro</t>
  </si>
  <si>
    <t>Largo da Moagem</t>
  </si>
  <si>
    <t>A Adega Regional</t>
  </si>
  <si>
    <t>Mirandela</t>
  </si>
  <si>
    <t>Avenida 25 de Abril, 866</t>
  </si>
  <si>
    <t xml:space="preserve">O Recanto </t>
  </si>
  <si>
    <t>Travessa de Santa Luzia</t>
  </si>
  <si>
    <t>Alheira mirandela, Posta mirandesa, Bife à Recanto</t>
  </si>
  <si>
    <t>Flor de Sal</t>
  </si>
  <si>
    <t>Parque Dr. José Gama</t>
  </si>
  <si>
    <t>Trio de porco bísaro; Peixe no Sal</t>
  </si>
  <si>
    <t>Maria Rita</t>
  </si>
  <si>
    <t>Romeu</t>
  </si>
  <si>
    <t>Açorda de espargos e bacalhau à Maria Rita</t>
  </si>
  <si>
    <t>O Grés</t>
  </si>
  <si>
    <t>Av Nª Sª do Amparo</t>
  </si>
  <si>
    <t>Bacalhau à Grés; posta Mirandesa</t>
  </si>
  <si>
    <t>A Lareira</t>
  </si>
  <si>
    <t>Mogadouro</t>
  </si>
  <si>
    <t>Av. Nossa Senhora do Caminho, 58-62</t>
  </si>
  <si>
    <t>Lagar</t>
  </si>
  <si>
    <t>Moncorvo</t>
  </si>
  <si>
    <t>Posta Mirandesa</t>
  </si>
  <si>
    <t>O Artur</t>
  </si>
  <si>
    <t>Carviçais</t>
  </si>
  <si>
    <t>Posta Mirandesa -Cabrito Assado</t>
  </si>
  <si>
    <t>Adega Regional - Os Setes Condes</t>
  </si>
  <si>
    <t>Mondim de Basto</t>
  </si>
  <si>
    <t>Av.dos Bombeiros</t>
  </si>
  <si>
    <t xml:space="preserve">O cozido. O cabrito. A vitela assada/forno. A cabidela. </t>
  </si>
  <si>
    <t>O Transmontano</t>
  </si>
  <si>
    <t>Av. da Igreja</t>
  </si>
  <si>
    <t>Javali, As couves, Os milhos, O cozido, O cabrito/forno. Vitela assada/Forno,  A cabidela, A feijoada à transmontana.</t>
  </si>
  <si>
    <t>Tasca da Tia Alice</t>
  </si>
  <si>
    <t>Bobal</t>
  </si>
  <si>
    <t>Enchidos e Petiscos</t>
  </si>
  <si>
    <t>Sete a Sete</t>
  </si>
  <si>
    <t>Monção</t>
  </si>
  <si>
    <t>Rua Conselheiro João Cunha</t>
  </si>
  <si>
    <t>Casa de Padornelos (Taberna)</t>
  </si>
  <si>
    <t>Montalegre</t>
  </si>
  <si>
    <t>Rua dos Valados, Nº9</t>
  </si>
  <si>
    <t>Vários - sobremesa rabanadas</t>
  </si>
  <si>
    <t>Não encerra (por marcação)</t>
  </si>
  <si>
    <t>Falta D'ar</t>
  </si>
  <si>
    <t>Rua Avelar</t>
  </si>
  <si>
    <t>Terra Fria</t>
  </si>
  <si>
    <t>Rua Doutor  Victor Branco</t>
  </si>
  <si>
    <t>Adega do Fumeiro</t>
  </si>
  <si>
    <t>Montalegtre</t>
  </si>
  <si>
    <t>Av. Dom Afonso III, 41</t>
  </si>
  <si>
    <t>Nevada</t>
  </si>
  <si>
    <t>Rua Estrada da Fronteira, 11</t>
  </si>
  <si>
    <t>Sol e Chuva</t>
  </si>
  <si>
    <t>Rua de Risante, 1</t>
  </si>
  <si>
    <t>A Casa do Baixinho</t>
  </si>
  <si>
    <t>Paredes</t>
  </si>
  <si>
    <t>Rua do Baxinho, Castelões Cepêda</t>
  </si>
  <si>
    <t xml:space="preserve">Bacalhau folhado com creme </t>
  </si>
  <si>
    <t>A Cozinha da Terra</t>
  </si>
  <si>
    <t>Lugar da Herdade- Freguesia de Louredo</t>
  </si>
  <si>
    <t>Bacalhau com Broa; Cabrito assado no formo</t>
  </si>
  <si>
    <t>Conselheiro</t>
  </si>
  <si>
    <t>Paredes de Coura</t>
  </si>
  <si>
    <t>Lg Visconde de Moselos</t>
  </si>
  <si>
    <t>Bacalhau à Cons; Cozido à Cons.; Arroz de lampreia; Trutas de escabeche; Pica no chão; cabrito</t>
  </si>
  <si>
    <t>O Conde</t>
  </si>
  <si>
    <t>Pedras Salgadas</t>
  </si>
  <si>
    <t>Av. Da Estação, 7</t>
  </si>
  <si>
    <t>Cozinha típica Portuguesa, com cabrito assado.</t>
  </si>
  <si>
    <t>O Sapo</t>
  </si>
  <si>
    <t>Penafiel</t>
  </si>
  <si>
    <t>Estrada de Irivo</t>
  </si>
  <si>
    <t>Pratos tipicos</t>
  </si>
  <si>
    <t xml:space="preserve">2ª feiras </t>
  </si>
  <si>
    <t>Adega Regional O Sousa</t>
  </si>
  <si>
    <t>Marecos</t>
  </si>
  <si>
    <t>Largo de Vila Verde</t>
  </si>
  <si>
    <t>Miradouro</t>
  </si>
  <si>
    <t>Entre-os-Rios</t>
  </si>
  <si>
    <t>Lampreia, Cabrito e Bacalhau</t>
  </si>
  <si>
    <t>O Moinho do Moleiro</t>
  </si>
  <si>
    <t>Paço Sousa</t>
  </si>
  <si>
    <t>Damiana</t>
  </si>
  <si>
    <t>Presunto/broa e vinho.Cozido Portuguesa</t>
  </si>
  <si>
    <t xml:space="preserve">4ª feira </t>
  </si>
  <si>
    <t>O Ramirinho</t>
  </si>
  <si>
    <t>Pieres</t>
  </si>
  <si>
    <t>Assados</t>
  </si>
  <si>
    <r>
      <t xml:space="preserve">2ª feira </t>
    </r>
    <r>
      <rPr>
        <sz val="8"/>
        <rFont val="Arial"/>
        <family val="2"/>
      </rPr>
      <t>a partir das 19h</t>
    </r>
  </si>
  <si>
    <t>O Moinho</t>
  </si>
  <si>
    <t>Campo do Corrô</t>
  </si>
  <si>
    <t>Ponte da Barca</t>
  </si>
  <si>
    <t>Campo de Corrô</t>
  </si>
  <si>
    <t>Panados de polvo com arroz de legumes e feijão</t>
  </si>
  <si>
    <t>A Carvalheira</t>
  </si>
  <si>
    <t>Ponte de Lima</t>
  </si>
  <si>
    <t>Arcozelo</t>
  </si>
  <si>
    <t>Cabrito assado; Bacalhau c/ broa</t>
  </si>
  <si>
    <r>
      <t>2ª feira</t>
    </r>
    <r>
      <rPr>
        <sz val="8"/>
        <rFont val="Arial"/>
        <family val="2"/>
      </rPr>
      <t xml:space="preserve"> (Férias de 11 a 31 Out.)</t>
    </r>
  </si>
  <si>
    <t xml:space="preserve">Beco das Selas </t>
  </si>
  <si>
    <t>Bocados</t>
  </si>
  <si>
    <t>Carreiros, Arca</t>
  </si>
  <si>
    <t>Lampreia e sável; Bacalhau espiritual; Arroz de sarrabulho</t>
  </si>
  <si>
    <t>Cozinha Velha</t>
  </si>
  <si>
    <t>Fornelos</t>
  </si>
  <si>
    <t>Cabrito e Leitão assado</t>
  </si>
  <si>
    <t>Facil</t>
  </si>
  <si>
    <t>Encanada</t>
  </si>
  <si>
    <t>Passeio 25 de Abril</t>
  </si>
  <si>
    <t>A Tulha</t>
  </si>
  <si>
    <t>Rua Formosa</t>
  </si>
  <si>
    <t>O Açude</t>
  </si>
  <si>
    <t>Centro Náutico Arcozelo de Ponte de Lima-S. Gonçalo</t>
  </si>
  <si>
    <t>O Bodegão</t>
  </si>
  <si>
    <t>Póvoa de Varzim</t>
  </si>
  <si>
    <t>R. Paulo Barreto 2</t>
  </si>
  <si>
    <t>Arroz Cabidela, Sardinhas, Peixe Grelhado</t>
  </si>
  <si>
    <t>O Costa</t>
  </si>
  <si>
    <t>R. Dr. Caetano Oliveira - Póvoa de Varzim</t>
  </si>
  <si>
    <t>Arroz de tamboril e açorda de marisco</t>
  </si>
  <si>
    <t>O Dhalia</t>
  </si>
  <si>
    <t>Junto ao Estádio do Varzim</t>
  </si>
  <si>
    <t>Bife de veado</t>
  </si>
  <si>
    <t>O Farol</t>
  </si>
  <si>
    <t>Av. Dos Banhos - Póvoa de Varzim</t>
  </si>
  <si>
    <t>Mariscos e Snacks diversos</t>
  </si>
  <si>
    <t>O Firmino</t>
  </si>
  <si>
    <t>R. Dr. Caetano Oliveira100</t>
  </si>
  <si>
    <t>Sardinha, Peixe Grelhado, Bacalhau</t>
  </si>
  <si>
    <t>O Marinheiro</t>
  </si>
  <si>
    <t>R. Gomes de Amorim, 1842</t>
  </si>
  <si>
    <t>Mariscos e Peixe Grelhado/Assado</t>
  </si>
  <si>
    <t>O Patio</t>
  </si>
  <si>
    <t>Avª Vasco da Gama, Ed. Rio , R/C</t>
  </si>
  <si>
    <t>Peixe, Arroz Cabidela</t>
  </si>
  <si>
    <t>O Zé das letras</t>
  </si>
  <si>
    <t>Povoa de Varzim</t>
  </si>
  <si>
    <t>R Gomes Amorim</t>
  </si>
  <si>
    <t>Pá de Cabrito e de Porto e Bacalhau à Zé</t>
  </si>
  <si>
    <t>Quebra-Mar</t>
  </si>
  <si>
    <t>Av . Dos Descobrimentos / Porto de Pesca</t>
  </si>
  <si>
    <t>Peixes e Mariscos</t>
  </si>
  <si>
    <t>Castas e Pratos</t>
  </si>
  <si>
    <t>Régua</t>
  </si>
  <si>
    <t>Rua José Vasques Osório</t>
  </si>
  <si>
    <t>Cêpa Torta</t>
  </si>
  <si>
    <t>R. Dr. José B Cruz</t>
  </si>
  <si>
    <t>Cacho de Porco Bizaro</t>
  </si>
  <si>
    <t>Douro In</t>
  </si>
  <si>
    <t>Avenida João Franco</t>
  </si>
  <si>
    <t>Bacalhau à Douro In</t>
  </si>
  <si>
    <t>Pelourinho</t>
  </si>
  <si>
    <t>Largo do Pelourinho, 8</t>
  </si>
  <si>
    <t>Quinta de São Domingos</t>
  </si>
  <si>
    <t>Av. Diocese de Vila Real</t>
  </si>
  <si>
    <t>Rabelo - Vintage House</t>
  </si>
  <si>
    <t>Pinhão</t>
  </si>
  <si>
    <t>EN 222, Lugar da Ponte</t>
  </si>
  <si>
    <t>Posta à mirandeza</t>
  </si>
  <si>
    <t>Repentina (Típico)</t>
  </si>
  <si>
    <t>Vila Seca de Poiares</t>
  </si>
  <si>
    <t>Cabrito Assado</t>
  </si>
  <si>
    <t>Varanda da Régua</t>
  </si>
  <si>
    <t>Lugar da Boavista</t>
  </si>
  <si>
    <t>Alice da Barraca</t>
  </si>
  <si>
    <t>Resende</t>
  </si>
  <si>
    <t>Porto de Rei</t>
  </si>
  <si>
    <t xml:space="preserve">Peixe do Rio, Arroz de Cabidela </t>
  </si>
  <si>
    <t>Douro à Vista</t>
  </si>
  <si>
    <t>Lugar de Quintela</t>
  </si>
  <si>
    <t>Cabrito Assado no Forno, Cozido á Portuguesa</t>
  </si>
  <si>
    <t>Douro Park Hotel</t>
  </si>
  <si>
    <t>Aregos</t>
  </si>
  <si>
    <t>O Forno ( Casa Regional )</t>
  </si>
  <si>
    <t>S. João da Pesqueira</t>
  </si>
  <si>
    <t>Lugar da Devesa</t>
  </si>
  <si>
    <t>Cá Te Espero</t>
  </si>
  <si>
    <t>Rebordões</t>
  </si>
  <si>
    <t>Santo Tirso</t>
  </si>
  <si>
    <t>Av. Boavista,1134
4795-161 Rebordões</t>
  </si>
  <si>
    <t>Cabrito assado no Forno a lenha/ Rojões á moda do Minho</t>
  </si>
  <si>
    <t>Solar do Burguês</t>
  </si>
  <si>
    <t>Av.Ramada</t>
  </si>
  <si>
    <t>Especialidade Assados no Forno e petiscos variados</t>
  </si>
  <si>
    <t>O Abocanhado</t>
  </si>
  <si>
    <t>Brufe</t>
  </si>
  <si>
    <t>Terras de Bouro</t>
  </si>
  <si>
    <t>Lugar de Brufe</t>
  </si>
  <si>
    <t>Bacalhau com migas, Cabrito e vitela Barrosã</t>
  </si>
  <si>
    <t>Caldedónia</t>
  </si>
  <si>
    <t>Covide</t>
  </si>
  <si>
    <t>Lugar de Sá</t>
  </si>
  <si>
    <t>Flor do Ave</t>
  </si>
  <si>
    <t>Trofa</t>
  </si>
  <si>
    <t>R. 16 de Maio nº 2291- S. Tiago do Bougado</t>
  </si>
  <si>
    <t>Leitão</t>
  </si>
  <si>
    <t xml:space="preserve">O Beco </t>
  </si>
  <si>
    <t>Rua da Mamôa, nº83, S. Romão Coronado</t>
  </si>
  <si>
    <t>Bacalhau no Forno e Sarrabulho</t>
  </si>
  <si>
    <t>Tourigalo</t>
  </si>
  <si>
    <t>R. das Industrias- Trofa</t>
  </si>
  <si>
    <t xml:space="preserve">Especialidade de Grelhados (Carne e Peixe) </t>
  </si>
  <si>
    <t>Ancoramar</t>
  </si>
  <si>
    <t>V. Praia Âncora</t>
  </si>
  <si>
    <t>Rua Cândido dos Reis, 14</t>
  </si>
  <si>
    <t>5ª feira Inverno</t>
  </si>
  <si>
    <t>Portobello</t>
  </si>
  <si>
    <t>Avª Dr Ramos Pereira, 22</t>
  </si>
  <si>
    <t>Tasquinha do Ibraim</t>
  </si>
  <si>
    <t>Rua dos Pescadores</t>
  </si>
  <si>
    <t>Verdes Lírios</t>
  </si>
  <si>
    <t>Avª Dr Ramos Pereira</t>
  </si>
  <si>
    <t>Casa Álvaro</t>
  </si>
  <si>
    <t>Valença</t>
  </si>
  <si>
    <t>Oliveira da Mosca, Ganfei</t>
  </si>
  <si>
    <t>Pousada S. Teotonico</t>
  </si>
  <si>
    <t>Baluarte Socorro-Fortaleza</t>
  </si>
  <si>
    <t>Restaurante Quinta do Prazo</t>
  </si>
  <si>
    <t>Lugar da Urgeira</t>
  </si>
  <si>
    <t>Casa da Amoreira (Taberna)</t>
  </si>
  <si>
    <t>Valpaços</t>
  </si>
  <si>
    <t>Bairro da Granja-Canavezes</t>
  </si>
  <si>
    <t>Casa do Ermeiro (Taberna)</t>
  </si>
  <si>
    <t>Quinta do Ermeiro</t>
  </si>
  <si>
    <t xml:space="preserve">Não encerra </t>
  </si>
  <si>
    <t>Casa Mariana</t>
  </si>
  <si>
    <t>Viana Castelo</t>
  </si>
  <si>
    <t>Estrada Pedro Homem de Mello, 42</t>
  </si>
  <si>
    <t>Sta. Marta Portuzelo</t>
  </si>
  <si>
    <t>R. Sta. Marta, Nº119</t>
  </si>
  <si>
    <t>258839090
258839093</t>
  </si>
  <si>
    <t>Arroz de cabidela; sarrabulho; bacalhau</t>
  </si>
  <si>
    <t>15/20€</t>
  </si>
  <si>
    <t xml:space="preserve">2ª feira </t>
  </si>
  <si>
    <t xml:space="preserve">Darque Vila </t>
  </si>
  <si>
    <t>Darque</t>
  </si>
  <si>
    <t xml:space="preserve">R. das Rosas, lt 298 B r/c </t>
  </si>
  <si>
    <t>O Espigueiro de Santoínho</t>
  </si>
  <si>
    <t>Quinta de Santoínho</t>
  </si>
  <si>
    <t>Taberna Valentim</t>
  </si>
  <si>
    <t>Rua Monsenhor Daniel Machado 180</t>
  </si>
  <si>
    <t>Aquafalls Spa Hotel Rural</t>
  </si>
  <si>
    <t>Vieira do Minho</t>
  </si>
  <si>
    <t>Lugar de S. Miguel</t>
  </si>
  <si>
    <t>Penedo</t>
  </si>
  <si>
    <t>Penedo - Ventosa</t>
  </si>
  <si>
    <t>Hotel Forte S. João Baptista</t>
  </si>
  <si>
    <t>Vila do Conde</t>
  </si>
  <si>
    <t>Av. Brasil</t>
  </si>
  <si>
    <t>-</t>
  </si>
  <si>
    <t>Le Fruit des Fondues</t>
  </si>
  <si>
    <t>Cais Lavandeira, 42</t>
  </si>
  <si>
    <t xml:space="preserve">Fondues (sobremesa fondue chocolate) </t>
  </si>
  <si>
    <t>15 a 20 €</t>
  </si>
  <si>
    <t>Só abre ao jantar e Domingo só ao almoço</t>
  </si>
  <si>
    <t>Le Villageois</t>
  </si>
  <si>
    <t>Praça da Republica, 94</t>
  </si>
  <si>
    <t>Espetos de pescada e camarão</t>
  </si>
  <si>
    <t>Pedra Alta</t>
  </si>
  <si>
    <t xml:space="preserve">R. Almeida Garrett, 323,1º </t>
  </si>
  <si>
    <t>Grelhado de marisco, bacalhau à pescador</t>
  </si>
  <si>
    <t>Praiamar</t>
  </si>
  <si>
    <t>Av. Infante D. Henrique, 58</t>
  </si>
  <si>
    <t>Picanha, espetada de marisco</t>
  </si>
  <si>
    <t>Casa Nostra</t>
  </si>
  <si>
    <t>Rua da Igreja, 12</t>
  </si>
  <si>
    <t>Ramon</t>
  </si>
  <si>
    <t>Rua 5 de outubro,176/8</t>
  </si>
  <si>
    <t>Cabrito assado no forno, tamboril;parrilhada de peixes e arroz à valenciana</t>
  </si>
  <si>
    <t>Dificil</t>
  </si>
  <si>
    <t xml:space="preserve">Romando </t>
  </si>
  <si>
    <t>R. da Fonte, 221 - Areia   4480-088 Árvore</t>
  </si>
  <si>
    <t>Peixe fresco  e carne mirandesa, charolesa e barrosã. Carta de vinhos/Garrafeira</t>
  </si>
  <si>
    <t>S. Roque</t>
  </si>
  <si>
    <t>Lidador</t>
  </si>
  <si>
    <t>Cabrito no Forno e Filetes de pescada.</t>
  </si>
  <si>
    <t>6/7 €</t>
  </si>
  <si>
    <t>Santana Hotel</t>
  </si>
  <si>
    <t>Monte Santana-Lugar de Azurara</t>
  </si>
  <si>
    <t>Bacalhau com brôa ou Posta Barrosã</t>
  </si>
  <si>
    <t>Os Lázaros</t>
  </si>
  <si>
    <t>Carvalho de Egas</t>
  </si>
  <si>
    <t>Vila Flor</t>
  </si>
  <si>
    <t>Naco (vitela) na Pedra, Açorda de Marisco</t>
  </si>
  <si>
    <t>15/25 €</t>
  </si>
  <si>
    <t>Abrigo das Andorinhas</t>
  </si>
  <si>
    <t>V.N. Cerveira</t>
  </si>
  <si>
    <t>Vila Nova Cerveira</t>
  </si>
  <si>
    <t>Rua Queiróz Ribeiro, 76</t>
  </si>
  <si>
    <t>Casa das Velhas</t>
  </si>
  <si>
    <t>Rua das Mineirinhas</t>
  </si>
  <si>
    <t>Casa do Lau</t>
  </si>
  <si>
    <t>Loivo</t>
  </si>
  <si>
    <t>Polvo à lagareiro e cabrito</t>
  </si>
  <si>
    <t>Costa do Sol</t>
  </si>
  <si>
    <t>Estrada do Minho</t>
  </si>
  <si>
    <t>Vila Pouca Aguiar</t>
  </si>
  <si>
    <t>EN 206 , a 2 Km de V.Pouca de Aguiar</t>
  </si>
  <si>
    <t>Assado de maronesa.</t>
  </si>
  <si>
    <t>Adega Regional Passos Perdidos</t>
  </si>
  <si>
    <t>Vila Real</t>
  </si>
  <si>
    <t>Vilarinho de Samardã</t>
  </si>
  <si>
    <t>Albergaria Rio Beça</t>
  </si>
  <si>
    <t>Carreira da Lebre</t>
  </si>
  <si>
    <t>Casa de Souto Velho (Taberna)</t>
  </si>
  <si>
    <t>EN 311, Praia de Vidago</t>
  </si>
  <si>
    <t>Chaxoila</t>
  </si>
  <si>
    <t>EN 2 - Borralha</t>
  </si>
  <si>
    <t>Espadeiro</t>
  </si>
  <si>
    <t>Av. Almeida Lucena, s/n</t>
  </si>
  <si>
    <t>Estalagem Qtaª do Paço</t>
  </si>
  <si>
    <t>Arroios</t>
  </si>
  <si>
    <t>Bacalhau cozido com grão e cabrito assado no forno …</t>
  </si>
  <si>
    <t>Lameirão</t>
  </si>
  <si>
    <t>Flores</t>
  </si>
  <si>
    <t>Tripas aos molhos</t>
  </si>
  <si>
    <t>Maria do Carmo</t>
  </si>
  <si>
    <t>Abambres</t>
  </si>
  <si>
    <t xml:space="preserve">Polvo Grelhado, Joelho da Porca, Arroz de Pato </t>
  </si>
  <si>
    <t>Museu dos Presuntos</t>
  </si>
  <si>
    <t>Av. Cidade de Ourense, 43</t>
  </si>
  <si>
    <t>Petiscos e fumeiro</t>
  </si>
  <si>
    <t>O Barriguinha Cheia</t>
  </si>
  <si>
    <t>Rua Cidade de Espinho, 115</t>
  </si>
  <si>
    <t>O Mateus</t>
  </si>
  <si>
    <t>R. da Fruteira</t>
  </si>
  <si>
    <t>Rodízio</t>
  </si>
  <si>
    <t>Ponte Romana</t>
  </si>
  <si>
    <t>Sabrosa</t>
  </si>
  <si>
    <t>Rua Santo António, 2</t>
  </si>
  <si>
    <t>Terra da Montanha</t>
  </si>
  <si>
    <t>Rua 31 de Janeiro, 16-18 A</t>
  </si>
  <si>
    <t>Bacalhau assado/ Joelho de porco</t>
  </si>
  <si>
    <t>Domingo à noite e feriados</t>
  </si>
  <si>
    <t>Churrasqueira Barros</t>
  </si>
  <si>
    <t>Vila Verde</t>
  </si>
  <si>
    <t>Rua Pª Freire A. Alves</t>
  </si>
  <si>
    <t>Espetada mista</t>
  </si>
  <si>
    <t>Manjar do Mar</t>
  </si>
  <si>
    <t>R. Dr. Francisco António Gonçalves</t>
  </si>
  <si>
    <t>Mariscos; Peixe grelhado e posta barrosã</t>
  </si>
  <si>
    <t>Sevilhana</t>
  </si>
  <si>
    <t>Av. Dr. Bernardo Ferreira - Vila Verde</t>
  </si>
  <si>
    <t>Parrilhada Argentina / Lombo grelhado</t>
  </si>
  <si>
    <t>Torres</t>
  </si>
  <si>
    <t>S.Vicente do Bico - Vila Verde</t>
  </si>
  <si>
    <t>Cabrito, Bacalhau</t>
  </si>
  <si>
    <t>Cidadela Transmontana</t>
  </si>
  <si>
    <t>Vinhais</t>
  </si>
  <si>
    <t>Rua dos Frades</t>
  </si>
  <si>
    <t>Pratos relacionados com caça e fumeiro.</t>
  </si>
  <si>
    <t>Madre Garcia</t>
  </si>
  <si>
    <t>Rua das Piscinas</t>
  </si>
  <si>
    <t>Posta  Mirandesa</t>
  </si>
  <si>
    <t>O Delfim</t>
  </si>
  <si>
    <t>Av. Pe. Firmino A. Martins</t>
  </si>
  <si>
    <t>Vitela no churrasco; variedade de fumeiro e caça.</t>
  </si>
  <si>
    <t>Solar de Montemuro</t>
  </si>
  <si>
    <t>Viseu</t>
  </si>
  <si>
    <t>Azevedo - Tendais</t>
  </si>
  <si>
    <t xml:space="preserve">Papas de perdiz; Vitela assada </t>
  </si>
  <si>
    <t>Xisto</t>
  </si>
  <si>
    <t>Vizela</t>
  </si>
  <si>
    <t>Rua de São Bento, Apartado 15</t>
  </si>
  <si>
    <t xml:space="preserve">Folhados de aves </t>
  </si>
  <si>
    <t>2ª. feira</t>
  </si>
  <si>
    <t>Telefone</t>
  </si>
  <si>
    <t>Região NORTE - Sugestão de Restaurantes</t>
  </si>
</sst>
</file>

<file path=xl/styles.xml><?xml version="1.0" encoding="utf-8"?>
<styleSheet xmlns="http://schemas.openxmlformats.org/spreadsheetml/2006/main">
  <numFmts count="2">
    <numFmt numFmtId="6" formatCode="#,##0\ &quot;€&quot;;[Red]\-#,##0\ &quot;€&quot;"/>
    <numFmt numFmtId="164" formatCode="#,##0\ &quot;€&quot;"/>
  </numFmts>
  <fonts count="13">
    <font>
      <sz val="10"/>
      <name val="Arial"/>
    </font>
    <font>
      <b/>
      <sz val="24"/>
      <color indexed="52"/>
      <name val="Arial"/>
      <family val="2"/>
    </font>
    <font>
      <sz val="22"/>
      <name val="Arial"/>
      <family val="2"/>
    </font>
    <font>
      <b/>
      <sz val="10"/>
      <color indexed="9"/>
      <name val="Arial"/>
      <family val="2"/>
    </font>
    <font>
      <b/>
      <sz val="11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  <font>
      <b/>
      <sz val="28"/>
      <color rgb="FF0070C0"/>
      <name val="Arial"/>
      <family val="2"/>
    </font>
    <font>
      <b/>
      <i/>
      <sz val="14"/>
      <name val="Arial"/>
      <family val="2"/>
    </font>
    <font>
      <b/>
      <sz val="14"/>
      <color indexed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52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4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7" borderId="6" xfId="0" applyFill="1" applyBorder="1" applyAlignment="1">
      <alignment horizontal="left"/>
    </xf>
    <xf numFmtId="0" fontId="0" fillId="8" borderId="6" xfId="0" applyFill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0" fillId="9" borderId="6" xfId="0" applyFill="1" applyBorder="1"/>
    <xf numFmtId="6" fontId="0" fillId="10" borderId="6" xfId="0" applyNumberFormat="1" applyFill="1" applyBorder="1" applyAlignment="1">
      <alignment horizontal="right"/>
    </xf>
    <xf numFmtId="0" fontId="4" fillId="5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7" borderId="3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vertical="center" wrapText="1"/>
    </xf>
    <xf numFmtId="0" fontId="5" fillId="9" borderId="3" xfId="0" applyFont="1" applyFill="1" applyBorder="1" applyAlignment="1">
      <alignment vertical="center" wrapText="1"/>
    </xf>
    <xf numFmtId="6" fontId="5" fillId="10" borderId="3" xfId="0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quotePrefix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6" fontId="5" fillId="10" borderId="3" xfId="0" quotePrefix="1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/>
    <xf numFmtId="0" fontId="5" fillId="6" borderId="3" xfId="0" applyFont="1" applyFill="1" applyBorder="1" applyAlignment="1"/>
    <xf numFmtId="0" fontId="5" fillId="7" borderId="3" xfId="0" applyFont="1" applyFill="1" applyBorder="1" applyAlignment="1"/>
    <xf numFmtId="0" fontId="5" fillId="8" borderId="3" xfId="0" applyFont="1" applyFill="1" applyBorder="1" applyAlignment="1">
      <alignment vertical="center"/>
    </xf>
    <xf numFmtId="0" fontId="5" fillId="9" borderId="3" xfId="0" applyFont="1" applyFill="1" applyBorder="1" applyAlignment="1">
      <alignment wrapText="1"/>
    </xf>
    <xf numFmtId="6" fontId="5" fillId="10" borderId="3" xfId="0" applyNumberFormat="1" applyFont="1" applyFill="1" applyBorder="1" applyAlignment="1">
      <alignment horizontal="right"/>
    </xf>
    <xf numFmtId="0" fontId="5" fillId="0" borderId="4" xfId="0" applyFont="1" applyBorder="1" applyAlignment="1"/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5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wrapText="1"/>
    </xf>
    <xf numFmtId="13" fontId="5" fillId="10" borderId="3" xfId="0" applyNumberFormat="1" applyFont="1" applyFill="1" applyBorder="1" applyAlignment="1">
      <alignment horizontal="right" vertical="center" wrapText="1"/>
    </xf>
    <xf numFmtId="0" fontId="5" fillId="9" borderId="3" xfId="0" applyFont="1" applyFill="1" applyBorder="1" applyAlignment="1">
      <alignment horizontal="left" vertical="justify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0" fillId="0" borderId="0" xfId="0" applyFill="1"/>
    <xf numFmtId="0" fontId="7" fillId="9" borderId="3" xfId="0" applyFont="1" applyFill="1" applyBorder="1" applyAlignment="1">
      <alignment vertical="center" wrapText="1"/>
    </xf>
    <xf numFmtId="49" fontId="5" fillId="10" borderId="3" xfId="0" applyNumberFormat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vertical="justify" wrapText="1"/>
    </xf>
    <xf numFmtId="0" fontId="5" fillId="8" borderId="3" xfId="0" applyFont="1" applyFill="1" applyBorder="1" applyAlignment="1">
      <alignment horizontal="right" vertical="center" wrapText="1"/>
    </xf>
    <xf numFmtId="12" fontId="5" fillId="10" borderId="3" xfId="0" quotePrefix="1" applyNumberFormat="1" applyFont="1" applyFill="1" applyBorder="1" applyAlignment="1">
      <alignment horizontal="right" vertical="center" wrapText="1"/>
    </xf>
    <xf numFmtId="0" fontId="5" fillId="0" borderId="3" xfId="0" quotePrefix="1" applyFont="1" applyFill="1" applyBorder="1" applyAlignment="1">
      <alignment vertical="center" wrapText="1"/>
    </xf>
    <xf numFmtId="0" fontId="5" fillId="9" borderId="3" xfId="0" applyFont="1" applyFill="1" applyBorder="1" applyAlignment="1"/>
    <xf numFmtId="0" fontId="5" fillId="7" borderId="3" xfId="0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6" borderId="3" xfId="0" applyFont="1" applyFill="1" applyBorder="1" applyAlignment="1">
      <alignment wrapText="1"/>
    </xf>
    <xf numFmtId="6" fontId="5" fillId="10" borderId="3" xfId="0" applyNumberFormat="1" applyFont="1" applyFill="1" applyBorder="1" applyAlignment="1">
      <alignment horizontal="right" wrapText="1"/>
    </xf>
    <xf numFmtId="0" fontId="5" fillId="0" borderId="4" xfId="0" applyFont="1" applyBorder="1" applyAlignment="1">
      <alignment wrapText="1"/>
    </xf>
    <xf numFmtId="0" fontId="5" fillId="2" borderId="3" xfId="0" quotePrefix="1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right" vertical="center"/>
    </xf>
    <xf numFmtId="6" fontId="5" fillId="10" borderId="3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wrapText="1"/>
    </xf>
    <xf numFmtId="0" fontId="9" fillId="8" borderId="3" xfId="0" applyFont="1" applyFill="1" applyBorder="1" applyAlignment="1">
      <alignment horizontal="right" vertical="center"/>
    </xf>
    <xf numFmtId="6" fontId="5" fillId="0" borderId="3" xfId="0" applyNumberFormat="1" applyFont="1" applyBorder="1" applyAlignment="1">
      <alignment vertical="center" wrapText="1"/>
    </xf>
    <xf numFmtId="0" fontId="8" fillId="9" borderId="3" xfId="0" applyFont="1" applyFill="1" applyBorder="1" applyAlignment="1">
      <alignment vertical="center" wrapText="1"/>
    </xf>
    <xf numFmtId="0" fontId="5" fillId="7" borderId="3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64" fontId="5" fillId="10" borderId="3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 wrapText="1"/>
    </xf>
    <xf numFmtId="0" fontId="9" fillId="6" borderId="3" xfId="0" applyFont="1" applyFill="1" applyBorder="1" applyAlignment="1">
      <alignment vertical="center" wrapText="1"/>
    </xf>
    <xf numFmtId="0" fontId="9" fillId="7" borderId="3" xfId="0" applyFont="1" applyFill="1" applyBorder="1" applyAlignment="1">
      <alignment vertical="center" wrapText="1"/>
    </xf>
    <xf numFmtId="0" fontId="9" fillId="8" borderId="3" xfId="0" applyFont="1" applyFill="1" applyBorder="1" applyAlignment="1">
      <alignment horizontal="right" vertical="center" wrapText="1"/>
    </xf>
    <xf numFmtId="0" fontId="9" fillId="9" borderId="3" xfId="0" applyFont="1" applyFill="1" applyBorder="1" applyAlignment="1">
      <alignment vertical="center" wrapText="1"/>
    </xf>
    <xf numFmtId="6" fontId="9" fillId="10" borderId="3" xfId="0" applyNumberFormat="1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vertical="center" wrapText="1"/>
    </xf>
    <xf numFmtId="0" fontId="5" fillId="9" borderId="3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6" borderId="3" xfId="0" applyFill="1" applyBorder="1" applyAlignment="1">
      <alignment horizontal="left" vertical="center"/>
    </xf>
    <xf numFmtId="0" fontId="0" fillId="7" borderId="3" xfId="0" applyFill="1" applyBorder="1" applyAlignment="1">
      <alignment vertical="center"/>
    </xf>
    <xf numFmtId="0" fontId="0" fillId="8" borderId="3" xfId="0" applyFill="1" applyBorder="1" applyAlignment="1">
      <alignment horizontal="right" vertical="center" wrapText="1"/>
    </xf>
    <xf numFmtId="0" fontId="0" fillId="9" borderId="3" xfId="0" applyFill="1" applyBorder="1" applyAlignment="1">
      <alignment vertical="center" wrapText="1"/>
    </xf>
    <xf numFmtId="6" fontId="0" fillId="10" borderId="3" xfId="0" quotePrefix="1" applyNumberForma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6" borderId="3" xfId="0" applyFill="1" applyBorder="1" applyAlignment="1">
      <alignment vertical="center" wrapText="1"/>
    </xf>
    <xf numFmtId="0" fontId="0" fillId="8" borderId="3" xfId="0" applyFill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4" fillId="5" borderId="8" xfId="0" applyFont="1" applyFill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6" borderId="9" xfId="0" applyFont="1" applyFill="1" applyBorder="1" applyAlignment="1">
      <alignment vertical="center" wrapText="1"/>
    </xf>
    <xf numFmtId="0" fontId="5" fillId="7" borderId="9" xfId="0" applyFont="1" applyFill="1" applyBorder="1" applyAlignment="1">
      <alignment vertical="center" wrapText="1"/>
    </xf>
    <xf numFmtId="0" fontId="5" fillId="8" borderId="9" xfId="0" applyFont="1" applyFill="1" applyBorder="1" applyAlignment="1">
      <alignment horizontal="right" vertical="center" wrapText="1"/>
    </xf>
    <xf numFmtId="0" fontId="5" fillId="9" borderId="9" xfId="0" applyFont="1" applyFill="1" applyBorder="1" applyAlignment="1">
      <alignment vertical="center" wrapText="1"/>
    </xf>
    <xf numFmtId="6" fontId="5" fillId="10" borderId="9" xfId="0" applyNumberFormat="1" applyFont="1" applyFill="1" applyBorder="1" applyAlignment="1">
      <alignment horizontal="right" vertical="center" wrapText="1"/>
    </xf>
    <xf numFmtId="0" fontId="5" fillId="0" borderId="10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7" borderId="0" xfId="0" applyFont="1" applyFill="1" applyAlignment="1">
      <alignment horizontal="left"/>
    </xf>
    <xf numFmtId="0" fontId="10" fillId="7" borderId="1" xfId="0" applyFont="1" applyFill="1" applyBorder="1" applyAlignment="1"/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261938</xdr:colOff>
      <xdr:row>1</xdr:row>
      <xdr:rowOff>71436</xdr:rowOff>
    </xdr:from>
    <xdr:to>
      <xdr:col>2</xdr:col>
      <xdr:colOff>559594</xdr:colOff>
      <xdr:row>2</xdr:row>
      <xdr:rowOff>21430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369469" y="2809874"/>
          <a:ext cx="297656" cy="700087"/>
        </a:xfrm>
        <a:prstGeom prst="downArrow">
          <a:avLst>
            <a:gd name="adj1" fmla="val 73438"/>
            <a:gd name="adj2" fmla="val 80875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59532</xdr:colOff>
      <xdr:row>1</xdr:row>
      <xdr:rowOff>38100</xdr:rowOff>
    </xdr:to>
    <xdr:pic>
      <xdr:nvPicPr>
        <xdr:cNvPr id="3" name="Imagem 2" descr="cabeçalho site logotip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930063" cy="2776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6"/>
    <pageSetUpPr fitToPage="1"/>
  </sheetPr>
  <dimension ref="A1:K238"/>
  <sheetViews>
    <sheetView tabSelected="1" zoomScale="80" zoomScaleNormal="80" workbookViewId="0">
      <selection activeCell="M3" sqref="M3"/>
    </sheetView>
  </sheetViews>
  <sheetFormatPr defaultRowHeight="13.2"/>
  <cols>
    <col min="1" max="1" width="33.88671875" style="93" customWidth="1"/>
    <col min="2" max="2" width="12.6640625" style="93" customWidth="1"/>
    <col min="3" max="3" width="14.6640625" style="93" customWidth="1"/>
    <col min="4" max="4" width="25.6640625" customWidth="1"/>
    <col min="5" max="5" width="14.6640625" customWidth="1"/>
    <col min="6" max="6" width="30.6640625" customWidth="1"/>
    <col min="7" max="7" width="14.88671875" style="94" customWidth="1"/>
    <col min="8" max="8" width="13.33203125" customWidth="1"/>
    <col min="9" max="9" width="17.6640625" customWidth="1"/>
    <col min="10" max="11" width="0" hidden="1" customWidth="1"/>
  </cols>
  <sheetData>
    <row r="1" spans="1:11" ht="215.4" customHeight="1">
      <c r="A1" s="99"/>
      <c r="B1" s="99"/>
      <c r="C1" s="99"/>
      <c r="D1" s="99"/>
      <c r="E1" s="99"/>
      <c r="F1" s="99"/>
      <c r="G1" s="99"/>
      <c r="H1" s="99"/>
      <c r="I1" s="99"/>
    </row>
    <row r="2" spans="1:11" ht="59.25" customHeight="1">
      <c r="A2" s="100" t="s">
        <v>0</v>
      </c>
      <c r="B2" s="100"/>
      <c r="C2" s="95"/>
      <c r="D2" s="96" t="s">
        <v>777</v>
      </c>
      <c r="E2" s="96"/>
      <c r="F2" s="96"/>
      <c r="G2" s="96"/>
      <c r="H2" s="96"/>
      <c r="I2" s="96"/>
    </row>
    <row r="3" spans="1:11" ht="42" customHeight="1" thickBot="1">
      <c r="A3" s="97" t="s">
        <v>1</v>
      </c>
      <c r="B3" s="98" t="s">
        <v>2</v>
      </c>
      <c r="C3" s="98" t="s">
        <v>3</v>
      </c>
      <c r="D3" s="98" t="s">
        <v>4</v>
      </c>
      <c r="E3" s="98" t="s">
        <v>776</v>
      </c>
      <c r="F3" s="98" t="s">
        <v>5</v>
      </c>
      <c r="G3" s="98" t="s">
        <v>6</v>
      </c>
      <c r="H3" s="98" t="s">
        <v>7</v>
      </c>
      <c r="I3" s="1" t="s">
        <v>8</v>
      </c>
      <c r="K3" t="str">
        <f>IF(E3=E4,1,IF(E4=E3,1,""))</f>
        <v/>
      </c>
    </row>
    <row r="4" spans="1:11" ht="39.9" customHeight="1" thickTop="1">
      <c r="A4" s="2" t="s">
        <v>9</v>
      </c>
      <c r="B4" s="3" t="s">
        <v>10</v>
      </c>
      <c r="C4" s="4" t="s">
        <v>10</v>
      </c>
      <c r="D4" s="5" t="s">
        <v>11</v>
      </c>
      <c r="E4" s="6">
        <v>254732432</v>
      </c>
      <c r="F4" s="8"/>
      <c r="G4" s="9">
        <v>90</v>
      </c>
      <c r="H4" s="7" t="s">
        <v>12</v>
      </c>
      <c r="I4" s="7" t="s">
        <v>13</v>
      </c>
      <c r="J4">
        <f>+J2+1</f>
        <v>1</v>
      </c>
      <c r="K4" t="e">
        <f>SUM(K5:K237)</f>
        <v>#REF!</v>
      </c>
    </row>
    <row r="5" spans="1:11" ht="24.9" customHeight="1">
      <c r="A5" s="10" t="s">
        <v>14</v>
      </c>
      <c r="B5" s="11" t="s">
        <v>15</v>
      </c>
      <c r="C5" s="12" t="s">
        <v>15</v>
      </c>
      <c r="D5" s="13" t="s">
        <v>16</v>
      </c>
      <c r="E5" s="14">
        <v>255446060</v>
      </c>
      <c r="F5" s="15" t="s">
        <v>17</v>
      </c>
      <c r="G5" s="16">
        <v>20</v>
      </c>
      <c r="H5" s="11" t="s">
        <v>18</v>
      </c>
      <c r="I5" s="17" t="s">
        <v>13</v>
      </c>
      <c r="J5">
        <v>1</v>
      </c>
      <c r="K5" t="str">
        <f>IF(E5=E6,1,IF(E6=E5,1,""))</f>
        <v/>
      </c>
    </row>
    <row r="6" spans="1:11" ht="24.9" customHeight="1">
      <c r="A6" s="10" t="s">
        <v>19</v>
      </c>
      <c r="B6" s="11" t="s">
        <v>15</v>
      </c>
      <c r="C6" s="12" t="s">
        <v>15</v>
      </c>
      <c r="D6" s="13" t="s">
        <v>20</v>
      </c>
      <c r="E6" s="14">
        <v>255410830</v>
      </c>
      <c r="F6" s="15"/>
      <c r="G6" s="16">
        <v>30</v>
      </c>
      <c r="H6" s="18"/>
      <c r="I6" s="19" t="s">
        <v>13</v>
      </c>
      <c r="J6">
        <f t="shared" ref="J6:J30" si="0">+J5+1</f>
        <v>2</v>
      </c>
      <c r="K6" t="str">
        <f t="shared" ref="K6:K70" si="1">IF(E6=E7,1,IF(E7=E6,1,""))</f>
        <v/>
      </c>
    </row>
    <row r="7" spans="1:11" ht="24.9" customHeight="1">
      <c r="A7" s="10" t="s">
        <v>21</v>
      </c>
      <c r="B7" s="11" t="s">
        <v>22</v>
      </c>
      <c r="C7" s="12" t="s">
        <v>15</v>
      </c>
      <c r="D7" s="13" t="s">
        <v>23</v>
      </c>
      <c r="E7" s="14">
        <v>255733548</v>
      </c>
      <c r="F7" s="15" t="s">
        <v>24</v>
      </c>
      <c r="G7" s="16">
        <v>25</v>
      </c>
      <c r="H7" s="18"/>
      <c r="I7" s="19" t="s">
        <v>13</v>
      </c>
      <c r="J7">
        <f t="shared" si="0"/>
        <v>3</v>
      </c>
      <c r="K7" t="str">
        <f t="shared" si="1"/>
        <v/>
      </c>
    </row>
    <row r="8" spans="1:11" ht="24.9" customHeight="1">
      <c r="A8" s="10" t="s">
        <v>25</v>
      </c>
      <c r="B8" s="11" t="s">
        <v>15</v>
      </c>
      <c r="C8" s="12" t="s">
        <v>15</v>
      </c>
      <c r="D8" s="13" t="s">
        <v>20</v>
      </c>
      <c r="E8" s="14">
        <v>255426814</v>
      </c>
      <c r="F8" s="15" t="s">
        <v>26</v>
      </c>
      <c r="G8" s="16">
        <v>20</v>
      </c>
      <c r="H8" s="18"/>
      <c r="I8" s="19" t="s">
        <v>27</v>
      </c>
      <c r="J8">
        <f t="shared" si="0"/>
        <v>4</v>
      </c>
      <c r="K8" t="str">
        <f t="shared" si="1"/>
        <v/>
      </c>
    </row>
    <row r="9" spans="1:11" ht="24.9" customHeight="1">
      <c r="A9" s="10" t="s">
        <v>28</v>
      </c>
      <c r="B9" s="11" t="s">
        <v>29</v>
      </c>
      <c r="C9" s="12" t="s">
        <v>30</v>
      </c>
      <c r="D9" s="13" t="s">
        <v>31</v>
      </c>
      <c r="E9" s="14">
        <v>253361236</v>
      </c>
      <c r="F9" s="15" t="s">
        <v>32</v>
      </c>
      <c r="G9" s="20">
        <v>20</v>
      </c>
      <c r="H9" s="11"/>
      <c r="I9" s="19" t="s">
        <v>13</v>
      </c>
      <c r="J9">
        <f t="shared" si="0"/>
        <v>5</v>
      </c>
      <c r="K9" t="str">
        <f t="shared" si="1"/>
        <v/>
      </c>
    </row>
    <row r="10" spans="1:11" ht="24.9" customHeight="1">
      <c r="A10" s="10" t="s">
        <v>33</v>
      </c>
      <c r="B10" s="11" t="s">
        <v>30</v>
      </c>
      <c r="C10" s="12" t="s">
        <v>30</v>
      </c>
      <c r="D10" s="13" t="s">
        <v>34</v>
      </c>
      <c r="E10" s="14">
        <v>253371115</v>
      </c>
      <c r="F10" s="15" t="s">
        <v>35</v>
      </c>
      <c r="G10" s="16">
        <v>15</v>
      </c>
      <c r="H10" s="11" t="s">
        <v>36</v>
      </c>
      <c r="I10" s="19" t="s">
        <v>13</v>
      </c>
      <c r="J10">
        <f t="shared" si="0"/>
        <v>6</v>
      </c>
      <c r="K10" t="str">
        <f t="shared" si="1"/>
        <v/>
      </c>
    </row>
    <row r="11" spans="1:11" ht="24.9" customHeight="1">
      <c r="A11" s="10" t="s">
        <v>37</v>
      </c>
      <c r="B11" s="11" t="s">
        <v>38</v>
      </c>
      <c r="C11" s="12" t="s">
        <v>30</v>
      </c>
      <c r="D11" s="13" t="s">
        <v>39</v>
      </c>
      <c r="E11" s="14">
        <v>253361069</v>
      </c>
      <c r="F11" s="15" t="s">
        <v>40</v>
      </c>
      <c r="G11" s="16">
        <v>20</v>
      </c>
      <c r="H11" s="11" t="s">
        <v>41</v>
      </c>
      <c r="I11" s="19" t="s">
        <v>13</v>
      </c>
      <c r="J11">
        <f t="shared" si="0"/>
        <v>7</v>
      </c>
      <c r="K11" t="str">
        <f t="shared" si="1"/>
        <v/>
      </c>
    </row>
    <row r="12" spans="1:11" ht="24.9" customHeight="1">
      <c r="A12" s="10" t="s">
        <v>42</v>
      </c>
      <c r="B12" s="11" t="s">
        <v>30</v>
      </c>
      <c r="C12" s="12" t="s">
        <v>30</v>
      </c>
      <c r="D12" s="13" t="s">
        <v>43</v>
      </c>
      <c r="E12" s="14">
        <v>253371970</v>
      </c>
      <c r="F12" s="15"/>
      <c r="G12" s="16">
        <v>30</v>
      </c>
      <c r="H12" s="11" t="s">
        <v>36</v>
      </c>
      <c r="I12" s="19" t="s">
        <v>13</v>
      </c>
      <c r="J12">
        <f t="shared" si="0"/>
        <v>8</v>
      </c>
      <c r="K12" t="str">
        <f t="shared" si="1"/>
        <v/>
      </c>
    </row>
    <row r="13" spans="1:11" ht="24.9" customHeight="1">
      <c r="A13" s="10" t="s">
        <v>44</v>
      </c>
      <c r="B13" s="11" t="s">
        <v>30</v>
      </c>
      <c r="C13" s="12" t="s">
        <v>30</v>
      </c>
      <c r="D13" s="13" t="s">
        <v>45</v>
      </c>
      <c r="E13" s="14">
        <v>253310770</v>
      </c>
      <c r="F13" s="15"/>
      <c r="G13" s="16">
        <v>15</v>
      </c>
      <c r="H13" s="11" t="s">
        <v>36</v>
      </c>
      <c r="I13" s="19" t="s">
        <v>13</v>
      </c>
      <c r="J13">
        <f t="shared" si="0"/>
        <v>9</v>
      </c>
      <c r="K13" t="str">
        <f t="shared" si="1"/>
        <v/>
      </c>
    </row>
    <row r="14" spans="1:11" ht="28.2" customHeight="1">
      <c r="A14" s="10" t="s">
        <v>47</v>
      </c>
      <c r="B14" s="21" t="s">
        <v>48</v>
      </c>
      <c r="C14" s="22" t="s">
        <v>48</v>
      </c>
      <c r="D14" s="23" t="s">
        <v>49</v>
      </c>
      <c r="E14" s="24">
        <v>253665799</v>
      </c>
      <c r="F14" s="25" t="s">
        <v>50</v>
      </c>
      <c r="G14" s="26">
        <v>15</v>
      </c>
      <c r="H14" s="11" t="s">
        <v>51</v>
      </c>
      <c r="I14" s="27" t="s">
        <v>13</v>
      </c>
      <c r="J14">
        <f t="shared" si="0"/>
        <v>10</v>
      </c>
      <c r="K14" t="str">
        <f t="shared" si="1"/>
        <v/>
      </c>
    </row>
    <row r="15" spans="1:11" ht="29.4" customHeight="1">
      <c r="A15" s="10" t="s">
        <v>52</v>
      </c>
      <c r="B15" s="11" t="s">
        <v>53</v>
      </c>
      <c r="C15" s="12" t="s">
        <v>53</v>
      </c>
      <c r="D15" s="13" t="s">
        <v>54</v>
      </c>
      <c r="E15" s="14">
        <v>258455666</v>
      </c>
      <c r="F15" s="15" t="s">
        <v>55</v>
      </c>
      <c r="G15" s="16">
        <v>20</v>
      </c>
      <c r="H15" s="11" t="s">
        <v>36</v>
      </c>
      <c r="I15" s="19" t="s">
        <v>13</v>
      </c>
      <c r="J15">
        <f t="shared" si="0"/>
        <v>11</v>
      </c>
      <c r="K15" t="str">
        <f t="shared" si="1"/>
        <v/>
      </c>
    </row>
    <row r="16" spans="1:11" ht="27" customHeight="1">
      <c r="A16" s="10" t="s">
        <v>56</v>
      </c>
      <c r="B16" s="11" t="s">
        <v>57</v>
      </c>
      <c r="C16" s="12" t="s">
        <v>53</v>
      </c>
      <c r="D16" s="13" t="s">
        <v>58</v>
      </c>
      <c r="E16" s="14">
        <v>258516122</v>
      </c>
      <c r="F16" s="15"/>
      <c r="G16" s="16">
        <v>19</v>
      </c>
      <c r="H16" s="11" t="s">
        <v>51</v>
      </c>
      <c r="I16" s="19" t="s">
        <v>13</v>
      </c>
      <c r="J16">
        <f t="shared" si="0"/>
        <v>12</v>
      </c>
      <c r="K16" t="str">
        <f t="shared" si="1"/>
        <v/>
      </c>
    </row>
    <row r="17" spans="1:11" ht="34.200000000000003" customHeight="1">
      <c r="A17" s="10" t="s">
        <v>59</v>
      </c>
      <c r="B17" s="11" t="s">
        <v>53</v>
      </c>
      <c r="C17" s="12" t="s">
        <v>53</v>
      </c>
      <c r="D17" s="13" t="s">
        <v>60</v>
      </c>
      <c r="E17" s="14">
        <v>258516002</v>
      </c>
      <c r="F17" s="15"/>
      <c r="G17" s="16">
        <v>10</v>
      </c>
      <c r="H17" s="11" t="s">
        <v>36</v>
      </c>
      <c r="I17" s="19" t="s">
        <v>13</v>
      </c>
      <c r="J17">
        <f t="shared" si="0"/>
        <v>13</v>
      </c>
      <c r="K17" t="str">
        <f t="shared" si="1"/>
        <v/>
      </c>
    </row>
    <row r="18" spans="1:11" ht="35.4" customHeight="1">
      <c r="A18" s="10" t="s">
        <v>61</v>
      </c>
      <c r="B18" s="11" t="s">
        <v>53</v>
      </c>
      <c r="C18" s="12" t="s">
        <v>53</v>
      </c>
      <c r="D18" s="13" t="s">
        <v>62</v>
      </c>
      <c r="E18" s="14">
        <v>258576205</v>
      </c>
      <c r="F18" s="15"/>
      <c r="G18" s="16">
        <v>10</v>
      </c>
      <c r="H18" s="11" t="s">
        <v>63</v>
      </c>
      <c r="I18" s="19" t="s">
        <v>13</v>
      </c>
      <c r="J18">
        <f t="shared" si="0"/>
        <v>14</v>
      </c>
      <c r="K18" t="str">
        <f t="shared" si="1"/>
        <v/>
      </c>
    </row>
    <row r="19" spans="1:11" ht="24.9" customHeight="1">
      <c r="A19" s="10" t="s">
        <v>64</v>
      </c>
      <c r="B19" s="28" t="s">
        <v>65</v>
      </c>
      <c r="C19" s="12" t="s">
        <v>66</v>
      </c>
      <c r="D19" s="13" t="s">
        <v>67</v>
      </c>
      <c r="E19" s="14">
        <v>254858123</v>
      </c>
      <c r="F19" s="15" t="s">
        <v>68</v>
      </c>
      <c r="G19" s="16">
        <v>40</v>
      </c>
      <c r="H19" s="11" t="s">
        <v>12</v>
      </c>
      <c r="I19" s="29" t="s">
        <v>13</v>
      </c>
      <c r="J19">
        <f t="shared" si="0"/>
        <v>15</v>
      </c>
      <c r="K19" t="str">
        <f t="shared" si="1"/>
        <v/>
      </c>
    </row>
    <row r="20" spans="1:11" ht="24.9" customHeight="1">
      <c r="A20" s="10" t="s">
        <v>69</v>
      </c>
      <c r="B20" s="11" t="s">
        <v>70</v>
      </c>
      <c r="C20" s="12" t="s">
        <v>70</v>
      </c>
      <c r="D20" s="13" t="s">
        <v>71</v>
      </c>
      <c r="E20" s="14">
        <v>255541322</v>
      </c>
      <c r="F20" s="15" t="s">
        <v>72</v>
      </c>
      <c r="G20" s="16">
        <v>10</v>
      </c>
      <c r="H20" s="11" t="s">
        <v>36</v>
      </c>
      <c r="I20" s="19" t="s">
        <v>13</v>
      </c>
      <c r="J20">
        <f t="shared" si="0"/>
        <v>16</v>
      </c>
      <c r="K20" t="str">
        <f t="shared" si="1"/>
        <v/>
      </c>
    </row>
    <row r="21" spans="1:11" ht="24.9" customHeight="1">
      <c r="A21" s="10" t="s">
        <v>73</v>
      </c>
      <c r="B21" s="11" t="s">
        <v>74</v>
      </c>
      <c r="C21" s="12" t="s">
        <v>74</v>
      </c>
      <c r="D21" s="13" t="s">
        <v>75</v>
      </c>
      <c r="E21" s="14">
        <v>253809500</v>
      </c>
      <c r="F21" s="15" t="s">
        <v>35</v>
      </c>
      <c r="G21" s="16">
        <v>15</v>
      </c>
      <c r="H21" s="11" t="s">
        <v>36</v>
      </c>
      <c r="I21" s="19" t="s">
        <v>13</v>
      </c>
      <c r="J21">
        <f t="shared" si="0"/>
        <v>17</v>
      </c>
      <c r="K21" t="str">
        <f t="shared" si="1"/>
        <v/>
      </c>
    </row>
    <row r="22" spans="1:11" ht="24.9" customHeight="1">
      <c r="A22" s="10" t="s">
        <v>76</v>
      </c>
      <c r="B22" s="11" t="s">
        <v>74</v>
      </c>
      <c r="C22" s="12" t="s">
        <v>74</v>
      </c>
      <c r="D22" s="13" t="s">
        <v>77</v>
      </c>
      <c r="E22" s="14">
        <v>252317467</v>
      </c>
      <c r="F22" s="15" t="s">
        <v>78</v>
      </c>
      <c r="G22" s="16">
        <v>15</v>
      </c>
      <c r="H22" s="11" t="s">
        <v>12</v>
      </c>
      <c r="I22" s="19" t="s">
        <v>13</v>
      </c>
      <c r="J22">
        <f t="shared" si="0"/>
        <v>18</v>
      </c>
      <c r="K22" t="str">
        <f t="shared" si="1"/>
        <v/>
      </c>
    </row>
    <row r="23" spans="1:11" ht="24.9" customHeight="1">
      <c r="A23" s="10" t="s">
        <v>79</v>
      </c>
      <c r="B23" s="11" t="s">
        <v>74</v>
      </c>
      <c r="C23" s="12" t="s">
        <v>74</v>
      </c>
      <c r="D23" s="13" t="s">
        <v>80</v>
      </c>
      <c r="E23" s="14">
        <v>252951144</v>
      </c>
      <c r="F23" s="15"/>
      <c r="G23" s="16">
        <v>18</v>
      </c>
      <c r="H23" s="11" t="s">
        <v>36</v>
      </c>
      <c r="I23" s="19" t="s">
        <v>13</v>
      </c>
      <c r="J23">
        <f t="shared" si="0"/>
        <v>19</v>
      </c>
      <c r="K23" t="str">
        <f t="shared" si="1"/>
        <v/>
      </c>
    </row>
    <row r="24" spans="1:11" ht="24.9" customHeight="1">
      <c r="A24" s="10" t="s">
        <v>81</v>
      </c>
      <c r="B24" s="11" t="s">
        <v>82</v>
      </c>
      <c r="C24" s="12" t="s">
        <v>74</v>
      </c>
      <c r="D24" s="13" t="s">
        <v>82</v>
      </c>
      <c r="E24" s="14">
        <v>253803332</v>
      </c>
      <c r="F24" s="15" t="s">
        <v>83</v>
      </c>
      <c r="G24" s="20">
        <v>15</v>
      </c>
      <c r="H24" s="11"/>
      <c r="I24" s="19" t="s">
        <v>13</v>
      </c>
      <c r="J24">
        <f t="shared" si="0"/>
        <v>20</v>
      </c>
      <c r="K24" t="str">
        <f t="shared" si="1"/>
        <v/>
      </c>
    </row>
    <row r="25" spans="1:11" ht="24.9" customHeight="1">
      <c r="A25" s="10" t="s">
        <v>84</v>
      </c>
      <c r="B25" s="11" t="s">
        <v>85</v>
      </c>
      <c r="C25" s="12" t="s">
        <v>85</v>
      </c>
      <c r="D25" s="13" t="s">
        <v>86</v>
      </c>
      <c r="E25" s="14">
        <v>276413039</v>
      </c>
      <c r="F25" s="15"/>
      <c r="G25" s="16">
        <v>20</v>
      </c>
      <c r="H25" s="11" t="s">
        <v>87</v>
      </c>
      <c r="I25" s="19" t="s">
        <v>13</v>
      </c>
      <c r="J25">
        <f t="shared" si="0"/>
        <v>21</v>
      </c>
      <c r="K25" t="str">
        <f t="shared" si="1"/>
        <v/>
      </c>
    </row>
    <row r="26" spans="1:11" ht="24.9" customHeight="1">
      <c r="A26" s="10" t="s">
        <v>88</v>
      </c>
      <c r="B26" s="11" t="s">
        <v>85</v>
      </c>
      <c r="C26" s="12" t="s">
        <v>85</v>
      </c>
      <c r="D26" s="13" t="s">
        <v>89</v>
      </c>
      <c r="E26" s="14">
        <v>276413056</v>
      </c>
      <c r="F26" s="15" t="s">
        <v>90</v>
      </c>
      <c r="G26" s="16">
        <v>20</v>
      </c>
      <c r="H26" s="11" t="s">
        <v>36</v>
      </c>
      <c r="I26" s="19" t="s">
        <v>13</v>
      </c>
      <c r="J26">
        <f t="shared" si="0"/>
        <v>22</v>
      </c>
      <c r="K26" t="str">
        <f t="shared" si="1"/>
        <v/>
      </c>
    </row>
    <row r="27" spans="1:11" ht="24.9" customHeight="1">
      <c r="A27" s="10" t="s">
        <v>91</v>
      </c>
      <c r="B27" s="11" t="s">
        <v>38</v>
      </c>
      <c r="C27" s="12" t="s">
        <v>38</v>
      </c>
      <c r="D27" s="13" t="s">
        <v>92</v>
      </c>
      <c r="E27" s="14">
        <v>253603470</v>
      </c>
      <c r="F27" s="15" t="s">
        <v>93</v>
      </c>
      <c r="G27" s="20">
        <v>15</v>
      </c>
      <c r="H27" s="11" t="s">
        <v>36</v>
      </c>
      <c r="I27" s="19" t="s">
        <v>13</v>
      </c>
      <c r="J27">
        <f t="shared" si="0"/>
        <v>23</v>
      </c>
      <c r="K27" t="str">
        <f t="shared" si="1"/>
        <v/>
      </c>
    </row>
    <row r="28" spans="1:11" ht="24.9" customHeight="1">
      <c r="A28" s="10" t="s">
        <v>94</v>
      </c>
      <c r="B28" s="11" t="s">
        <v>38</v>
      </c>
      <c r="C28" s="12" t="s">
        <v>38</v>
      </c>
      <c r="D28" s="13" t="s">
        <v>95</v>
      </c>
      <c r="E28" s="14">
        <v>253276650</v>
      </c>
      <c r="F28" s="15"/>
      <c r="G28" s="16">
        <v>15</v>
      </c>
      <c r="H28" s="30" t="s">
        <v>96</v>
      </c>
      <c r="I28" s="19" t="s">
        <v>13</v>
      </c>
      <c r="J28">
        <f t="shared" si="0"/>
        <v>24</v>
      </c>
      <c r="K28" t="str">
        <f t="shared" si="1"/>
        <v/>
      </c>
    </row>
    <row r="29" spans="1:11" ht="24.9" customHeight="1">
      <c r="A29" s="10" t="s">
        <v>97</v>
      </c>
      <c r="B29" s="11" t="s">
        <v>38</v>
      </c>
      <c r="C29" s="12" t="s">
        <v>38</v>
      </c>
      <c r="D29" s="13" t="s">
        <v>98</v>
      </c>
      <c r="E29" s="14">
        <v>253278952</v>
      </c>
      <c r="F29" s="15" t="s">
        <v>99</v>
      </c>
      <c r="G29" s="20">
        <v>30</v>
      </c>
      <c r="H29" s="11" t="s">
        <v>100</v>
      </c>
      <c r="I29" s="19" t="s">
        <v>27</v>
      </c>
      <c r="J29">
        <f t="shared" si="0"/>
        <v>25</v>
      </c>
      <c r="K29" t="str">
        <f t="shared" si="1"/>
        <v/>
      </c>
    </row>
    <row r="30" spans="1:11" ht="24.9" customHeight="1">
      <c r="A30" s="10" t="s">
        <v>101</v>
      </c>
      <c r="B30" s="11" t="s">
        <v>38</v>
      </c>
      <c r="C30" s="12" t="s">
        <v>38</v>
      </c>
      <c r="D30" s="13" t="s">
        <v>102</v>
      </c>
      <c r="E30" s="14">
        <v>253617576</v>
      </c>
      <c r="F30" s="15" t="s">
        <v>103</v>
      </c>
      <c r="G30" s="16">
        <v>20</v>
      </c>
      <c r="H30" s="11" t="s">
        <v>104</v>
      </c>
      <c r="I30" s="19" t="s">
        <v>13</v>
      </c>
      <c r="J30">
        <f t="shared" si="0"/>
        <v>26</v>
      </c>
      <c r="K30" t="str">
        <f>IF(E30=E32,1,IF(E32=E30,1,""))</f>
        <v/>
      </c>
    </row>
    <row r="31" spans="1:11" ht="24.9" customHeight="1">
      <c r="A31" s="10" t="s">
        <v>105</v>
      </c>
      <c r="B31" s="11" t="s">
        <v>38</v>
      </c>
      <c r="C31" s="12" t="s">
        <v>38</v>
      </c>
      <c r="D31" s="13" t="s">
        <v>106</v>
      </c>
      <c r="E31" s="14">
        <v>253614736</v>
      </c>
      <c r="F31" s="15"/>
      <c r="G31" s="16">
        <v>18</v>
      </c>
      <c r="H31" s="11"/>
      <c r="I31" s="19" t="s">
        <v>13</v>
      </c>
    </row>
    <row r="32" spans="1:11" ht="24.9" customHeight="1">
      <c r="A32" s="10" t="s">
        <v>107</v>
      </c>
      <c r="B32" s="11" t="s">
        <v>38</v>
      </c>
      <c r="C32" s="12" t="s">
        <v>38</v>
      </c>
      <c r="D32" s="13" t="s">
        <v>108</v>
      </c>
      <c r="E32" s="14">
        <v>253626596</v>
      </c>
      <c r="F32" s="15"/>
      <c r="G32" s="16">
        <v>20</v>
      </c>
      <c r="H32" s="11" t="s">
        <v>12</v>
      </c>
      <c r="I32" s="19" t="s">
        <v>13</v>
      </c>
      <c r="J32">
        <f>+J30+1</f>
        <v>27</v>
      </c>
      <c r="K32" t="str">
        <f t="shared" si="1"/>
        <v/>
      </c>
    </row>
    <row r="33" spans="1:11" ht="24.9" customHeight="1">
      <c r="A33" s="10" t="s">
        <v>109</v>
      </c>
      <c r="B33" s="11" t="s">
        <v>38</v>
      </c>
      <c r="C33" s="12" t="s">
        <v>38</v>
      </c>
      <c r="D33" s="13" t="s">
        <v>110</v>
      </c>
      <c r="E33" s="14">
        <v>253270826</v>
      </c>
      <c r="F33" s="15" t="s">
        <v>111</v>
      </c>
      <c r="G33" s="16">
        <v>20</v>
      </c>
      <c r="H33" s="11" t="s">
        <v>51</v>
      </c>
      <c r="I33" s="19" t="s">
        <v>13</v>
      </c>
      <c r="J33">
        <f t="shared" ref="J33:J48" si="2">+J32+1</f>
        <v>28</v>
      </c>
      <c r="K33" t="str">
        <f t="shared" si="1"/>
        <v/>
      </c>
    </row>
    <row r="34" spans="1:11" ht="24.9" customHeight="1">
      <c r="A34" s="10" t="s">
        <v>112</v>
      </c>
      <c r="B34" s="11" t="s">
        <v>38</v>
      </c>
      <c r="C34" s="12" t="s">
        <v>38</v>
      </c>
      <c r="D34" s="13" t="s">
        <v>113</v>
      </c>
      <c r="E34" s="14">
        <v>253628938</v>
      </c>
      <c r="F34" s="15" t="s">
        <v>114</v>
      </c>
      <c r="G34" s="16">
        <v>25</v>
      </c>
      <c r="H34" s="11" t="s">
        <v>36</v>
      </c>
      <c r="I34" s="19" t="s">
        <v>27</v>
      </c>
      <c r="J34">
        <f t="shared" si="2"/>
        <v>29</v>
      </c>
      <c r="K34" t="str">
        <f t="shared" si="1"/>
        <v/>
      </c>
    </row>
    <row r="35" spans="1:11" ht="24.9" customHeight="1">
      <c r="A35" s="10" t="s">
        <v>115</v>
      </c>
      <c r="B35" s="11" t="s">
        <v>38</v>
      </c>
      <c r="C35" s="12" t="s">
        <v>38</v>
      </c>
      <c r="D35" s="13" t="s">
        <v>116</v>
      </c>
      <c r="E35" s="14">
        <v>253613235</v>
      </c>
      <c r="F35" s="15"/>
      <c r="G35" s="16">
        <v>17.5</v>
      </c>
      <c r="H35" s="11" t="s">
        <v>41</v>
      </c>
      <c r="I35" s="19" t="s">
        <v>13</v>
      </c>
      <c r="J35">
        <f t="shared" si="2"/>
        <v>30</v>
      </c>
      <c r="K35" t="str">
        <f t="shared" si="1"/>
        <v/>
      </c>
    </row>
    <row r="36" spans="1:11" ht="24.9" customHeight="1">
      <c r="A36" s="10" t="s">
        <v>117</v>
      </c>
      <c r="B36" s="28" t="s">
        <v>38</v>
      </c>
      <c r="C36" s="12" t="s">
        <v>38</v>
      </c>
      <c r="D36" s="13" t="s">
        <v>118</v>
      </c>
      <c r="E36" s="14">
        <v>253675114</v>
      </c>
      <c r="F36" s="15" t="s">
        <v>119</v>
      </c>
      <c r="G36" s="16">
        <v>20</v>
      </c>
      <c r="H36" s="11" t="s">
        <v>36</v>
      </c>
      <c r="I36" s="29" t="s">
        <v>13</v>
      </c>
      <c r="J36">
        <f t="shared" si="2"/>
        <v>31</v>
      </c>
      <c r="K36" t="str">
        <f t="shared" si="1"/>
        <v/>
      </c>
    </row>
    <row r="37" spans="1:11" ht="30.75" customHeight="1">
      <c r="A37" s="10" t="s">
        <v>120</v>
      </c>
      <c r="B37" s="28" t="s">
        <v>38</v>
      </c>
      <c r="C37" s="12" t="s">
        <v>38</v>
      </c>
      <c r="D37" s="13" t="s">
        <v>121</v>
      </c>
      <c r="E37" s="14">
        <v>253217031</v>
      </c>
      <c r="F37" s="15" t="s">
        <v>122</v>
      </c>
      <c r="G37" s="16"/>
      <c r="H37" s="28" t="s">
        <v>123</v>
      </c>
      <c r="I37" s="29" t="s">
        <v>13</v>
      </c>
      <c r="J37">
        <f t="shared" si="2"/>
        <v>32</v>
      </c>
      <c r="K37" t="str">
        <f t="shared" si="1"/>
        <v/>
      </c>
    </row>
    <row r="38" spans="1:11" ht="33" customHeight="1">
      <c r="A38" s="10" t="s">
        <v>124</v>
      </c>
      <c r="B38" s="11" t="s">
        <v>38</v>
      </c>
      <c r="C38" s="12" t="s">
        <v>38</v>
      </c>
      <c r="D38" s="13" t="s">
        <v>125</v>
      </c>
      <c r="E38" s="14">
        <v>253672035</v>
      </c>
      <c r="F38" s="15" t="s">
        <v>126</v>
      </c>
      <c r="G38" s="20">
        <v>15</v>
      </c>
      <c r="H38" s="11"/>
      <c r="I38" s="19" t="s">
        <v>13</v>
      </c>
      <c r="J38">
        <f t="shared" si="2"/>
        <v>33</v>
      </c>
      <c r="K38" t="str">
        <f t="shared" si="1"/>
        <v/>
      </c>
    </row>
    <row r="39" spans="1:11" ht="31.5" customHeight="1">
      <c r="A39" s="10" t="s">
        <v>127</v>
      </c>
      <c r="B39" s="11" t="s">
        <v>38</v>
      </c>
      <c r="C39" s="12" t="s">
        <v>38</v>
      </c>
      <c r="D39" s="13" t="s">
        <v>128</v>
      </c>
      <c r="E39" s="14">
        <v>253623273</v>
      </c>
      <c r="F39" s="15" t="s">
        <v>129</v>
      </c>
      <c r="G39" s="16">
        <v>25</v>
      </c>
      <c r="H39" s="11" t="s">
        <v>51</v>
      </c>
      <c r="I39" s="19" t="s">
        <v>13</v>
      </c>
      <c r="J39">
        <f t="shared" si="2"/>
        <v>34</v>
      </c>
      <c r="K39" t="str">
        <f t="shared" si="1"/>
        <v/>
      </c>
    </row>
    <row r="40" spans="1:11" ht="24.9" customHeight="1">
      <c r="A40" s="31" t="s">
        <v>130</v>
      </c>
      <c r="B40" s="21" t="s">
        <v>38</v>
      </c>
      <c r="C40" s="22" t="s">
        <v>38</v>
      </c>
      <c r="D40" s="23" t="s">
        <v>131</v>
      </c>
      <c r="E40" s="14">
        <v>253286437</v>
      </c>
      <c r="F40" s="25" t="s">
        <v>132</v>
      </c>
      <c r="G40" s="26">
        <v>10</v>
      </c>
      <c r="H40" s="11" t="s">
        <v>36</v>
      </c>
      <c r="I40" s="19" t="s">
        <v>13</v>
      </c>
      <c r="J40">
        <f t="shared" si="2"/>
        <v>35</v>
      </c>
      <c r="K40" t="str">
        <f t="shared" si="1"/>
        <v/>
      </c>
    </row>
    <row r="41" spans="1:11" ht="24.9" customHeight="1">
      <c r="A41" s="10" t="s">
        <v>133</v>
      </c>
      <c r="B41" s="11" t="s">
        <v>134</v>
      </c>
      <c r="C41" s="12" t="s">
        <v>134</v>
      </c>
      <c r="D41" s="13" t="s">
        <v>135</v>
      </c>
      <c r="E41" s="14">
        <v>273328670</v>
      </c>
      <c r="F41" s="15" t="s">
        <v>137</v>
      </c>
      <c r="G41" s="33" t="s">
        <v>138</v>
      </c>
      <c r="H41" s="11" t="s">
        <v>41</v>
      </c>
      <c r="I41" s="19" t="s">
        <v>13</v>
      </c>
      <c r="J41">
        <f t="shared" si="2"/>
        <v>36</v>
      </c>
      <c r="K41" t="str">
        <f t="shared" si="1"/>
        <v/>
      </c>
    </row>
    <row r="42" spans="1:11" ht="24.9" customHeight="1">
      <c r="A42" s="10" t="s">
        <v>139</v>
      </c>
      <c r="B42" s="11" t="s">
        <v>134</v>
      </c>
      <c r="C42" s="12" t="s">
        <v>134</v>
      </c>
      <c r="D42" s="13" t="s">
        <v>135</v>
      </c>
      <c r="E42" s="14">
        <v>273382555</v>
      </c>
      <c r="F42" s="15" t="s">
        <v>137</v>
      </c>
      <c r="G42" s="33" t="s">
        <v>140</v>
      </c>
      <c r="H42" s="11" t="s">
        <v>51</v>
      </c>
      <c r="I42" s="19" t="s">
        <v>13</v>
      </c>
      <c r="J42">
        <f t="shared" si="2"/>
        <v>37</v>
      </c>
      <c r="K42" t="str">
        <f t="shared" si="1"/>
        <v/>
      </c>
    </row>
    <row r="43" spans="1:11" ht="24.9" customHeight="1">
      <c r="A43" s="10" t="s">
        <v>141</v>
      </c>
      <c r="B43" s="11" t="s">
        <v>134</v>
      </c>
      <c r="C43" s="12" t="s">
        <v>134</v>
      </c>
      <c r="D43" s="13" t="s">
        <v>142</v>
      </c>
      <c r="E43" s="14">
        <v>273324413</v>
      </c>
      <c r="F43" s="15" t="s">
        <v>143</v>
      </c>
      <c r="G43" s="33" t="s">
        <v>138</v>
      </c>
      <c r="H43" s="11" t="s">
        <v>36</v>
      </c>
      <c r="I43" s="19" t="s">
        <v>13</v>
      </c>
      <c r="J43">
        <f t="shared" si="2"/>
        <v>38</v>
      </c>
      <c r="K43" t="str">
        <f t="shared" si="1"/>
        <v/>
      </c>
    </row>
    <row r="44" spans="1:11" ht="24.9" customHeight="1">
      <c r="A44" s="10" t="s">
        <v>144</v>
      </c>
      <c r="B44" s="11" t="s">
        <v>134</v>
      </c>
      <c r="C44" s="12" t="s">
        <v>134</v>
      </c>
      <c r="D44" s="13" t="s">
        <v>145</v>
      </c>
      <c r="E44" s="14">
        <v>273333898</v>
      </c>
      <c r="F44" s="15" t="s">
        <v>146</v>
      </c>
      <c r="G44" s="33" t="s">
        <v>138</v>
      </c>
      <c r="H44" s="11" t="s">
        <v>51</v>
      </c>
      <c r="I44" s="19" t="s">
        <v>13</v>
      </c>
      <c r="J44">
        <f t="shared" si="2"/>
        <v>39</v>
      </c>
      <c r="K44" t="str">
        <f t="shared" si="1"/>
        <v/>
      </c>
    </row>
    <row r="45" spans="1:11" ht="24.9" customHeight="1">
      <c r="A45" s="10" t="s">
        <v>147</v>
      </c>
      <c r="B45" s="11" t="s">
        <v>134</v>
      </c>
      <c r="C45" s="12" t="s">
        <v>134</v>
      </c>
      <c r="D45" s="13" t="s">
        <v>148</v>
      </c>
      <c r="E45" s="14">
        <v>273327274</v>
      </c>
      <c r="F45" s="34" t="s">
        <v>149</v>
      </c>
      <c r="G45" s="16">
        <v>20</v>
      </c>
      <c r="H45" s="11" t="s">
        <v>36</v>
      </c>
      <c r="I45" s="19" t="s">
        <v>13</v>
      </c>
      <c r="J45">
        <f t="shared" si="2"/>
        <v>40</v>
      </c>
      <c r="K45" t="str">
        <f t="shared" si="1"/>
        <v/>
      </c>
    </row>
    <row r="46" spans="1:11" ht="24.9" customHeight="1">
      <c r="A46" s="10" t="s">
        <v>150</v>
      </c>
      <c r="B46" s="11" t="s">
        <v>134</v>
      </c>
      <c r="C46" s="12" t="s">
        <v>134</v>
      </c>
      <c r="D46" s="13" t="s">
        <v>151</v>
      </c>
      <c r="E46" s="14">
        <v>273331493</v>
      </c>
      <c r="F46" s="15" t="s">
        <v>152</v>
      </c>
      <c r="G46" s="33" t="s">
        <v>153</v>
      </c>
      <c r="H46" s="11" t="s">
        <v>36</v>
      </c>
      <c r="I46" s="19" t="s">
        <v>13</v>
      </c>
      <c r="J46">
        <f t="shared" si="2"/>
        <v>41</v>
      </c>
      <c r="K46" t="str">
        <f t="shared" si="1"/>
        <v/>
      </c>
    </row>
    <row r="47" spans="1:11" ht="24.9" customHeight="1">
      <c r="A47" s="10" t="s">
        <v>154</v>
      </c>
      <c r="B47" s="11" t="s">
        <v>134</v>
      </c>
      <c r="C47" s="12" t="s">
        <v>134</v>
      </c>
      <c r="D47" s="13" t="s">
        <v>155</v>
      </c>
      <c r="E47" s="14">
        <v>273323050</v>
      </c>
      <c r="F47" s="15"/>
      <c r="G47" s="16">
        <v>15.5</v>
      </c>
      <c r="H47" s="11" t="s">
        <v>36</v>
      </c>
      <c r="I47" s="19" t="s">
        <v>13</v>
      </c>
      <c r="J47">
        <f t="shared" si="2"/>
        <v>42</v>
      </c>
      <c r="K47" t="str">
        <f t="shared" si="1"/>
        <v/>
      </c>
    </row>
    <row r="48" spans="1:11" ht="24.9" customHeight="1">
      <c r="A48" s="10" t="s">
        <v>156</v>
      </c>
      <c r="B48" s="11" t="s">
        <v>134</v>
      </c>
      <c r="C48" s="12" t="s">
        <v>134</v>
      </c>
      <c r="D48" s="13" t="s">
        <v>157</v>
      </c>
      <c r="E48" s="14">
        <v>273323875</v>
      </c>
      <c r="F48" s="15"/>
      <c r="G48" s="16">
        <v>20</v>
      </c>
      <c r="H48" s="11" t="s">
        <v>158</v>
      </c>
      <c r="I48" s="19" t="s">
        <v>13</v>
      </c>
      <c r="J48">
        <f t="shared" si="2"/>
        <v>43</v>
      </c>
      <c r="K48" t="str">
        <f t="shared" si="1"/>
        <v/>
      </c>
    </row>
    <row r="49" spans="1:11" ht="24.9" customHeight="1">
      <c r="A49" s="10" t="s">
        <v>159</v>
      </c>
      <c r="B49" s="11" t="s">
        <v>134</v>
      </c>
      <c r="C49" s="12" t="s">
        <v>134</v>
      </c>
      <c r="D49" s="13" t="s">
        <v>136</v>
      </c>
      <c r="E49" s="14">
        <v>273302510</v>
      </c>
      <c r="F49" s="15" t="s">
        <v>160</v>
      </c>
      <c r="G49" s="16">
        <v>15</v>
      </c>
      <c r="H49" s="11"/>
      <c r="I49" s="19" t="s">
        <v>13</v>
      </c>
      <c r="K49" t="str">
        <f t="shared" si="1"/>
        <v/>
      </c>
    </row>
    <row r="50" spans="1:11" ht="32.4" customHeight="1">
      <c r="A50" s="10" t="s">
        <v>161</v>
      </c>
      <c r="B50" s="11" t="s">
        <v>48</v>
      </c>
      <c r="C50" s="12" t="s">
        <v>162</v>
      </c>
      <c r="D50" s="13" t="s">
        <v>163</v>
      </c>
      <c r="E50" s="14">
        <v>253665051</v>
      </c>
      <c r="F50" s="15" t="s">
        <v>164</v>
      </c>
      <c r="G50" s="16">
        <v>11</v>
      </c>
      <c r="H50" s="11" t="s">
        <v>41</v>
      </c>
      <c r="I50" s="19" t="s">
        <v>13</v>
      </c>
      <c r="J50">
        <f t="shared" ref="J50:J71" si="3">+J49+1</f>
        <v>1</v>
      </c>
      <c r="K50" t="str">
        <f t="shared" si="1"/>
        <v/>
      </c>
    </row>
    <row r="51" spans="1:11" ht="31.2" customHeight="1">
      <c r="A51" s="10" t="s">
        <v>165</v>
      </c>
      <c r="B51" s="11" t="s">
        <v>166</v>
      </c>
      <c r="C51" s="12" t="s">
        <v>162</v>
      </c>
      <c r="D51" s="13" t="s">
        <v>167</v>
      </c>
      <c r="E51" s="14">
        <v>253662823</v>
      </c>
      <c r="F51" s="15" t="s">
        <v>168</v>
      </c>
      <c r="G51" s="16">
        <v>12</v>
      </c>
      <c r="H51" s="35" t="s">
        <v>169</v>
      </c>
      <c r="I51" s="19" t="s">
        <v>13</v>
      </c>
      <c r="J51">
        <f t="shared" si="3"/>
        <v>2</v>
      </c>
      <c r="K51" t="str">
        <f t="shared" si="1"/>
        <v/>
      </c>
    </row>
    <row r="52" spans="1:11" ht="40.200000000000003" customHeight="1">
      <c r="A52" s="10" t="s">
        <v>170</v>
      </c>
      <c r="B52" s="11" t="s">
        <v>162</v>
      </c>
      <c r="C52" s="12" t="s">
        <v>162</v>
      </c>
      <c r="D52" s="13" t="s">
        <v>171</v>
      </c>
      <c r="E52" s="14">
        <v>253662746</v>
      </c>
      <c r="F52" s="15"/>
      <c r="G52" s="16">
        <v>12.5</v>
      </c>
      <c r="H52" s="11" t="s">
        <v>172</v>
      </c>
      <c r="I52" s="19" t="s">
        <v>13</v>
      </c>
      <c r="J52">
        <f t="shared" si="3"/>
        <v>3</v>
      </c>
      <c r="K52" t="str">
        <f t="shared" si="1"/>
        <v/>
      </c>
    </row>
    <row r="53" spans="1:11" ht="24.9" customHeight="1">
      <c r="A53" s="10" t="s">
        <v>173</v>
      </c>
      <c r="B53" s="11" t="s">
        <v>174</v>
      </c>
      <c r="C53" s="12" t="s">
        <v>175</v>
      </c>
      <c r="D53" s="13" t="s">
        <v>176</v>
      </c>
      <c r="E53" s="14">
        <v>258921661</v>
      </c>
      <c r="F53" s="15"/>
      <c r="G53" s="16">
        <v>20</v>
      </c>
      <c r="H53" s="11" t="s">
        <v>177</v>
      </c>
      <c r="I53" s="19" t="s">
        <v>13</v>
      </c>
      <c r="J53">
        <f t="shared" si="3"/>
        <v>4</v>
      </c>
      <c r="K53" t="str">
        <f t="shared" si="1"/>
        <v/>
      </c>
    </row>
    <row r="54" spans="1:11" ht="24.9" customHeight="1">
      <c r="A54" s="10" t="s">
        <v>178</v>
      </c>
      <c r="B54" s="11" t="s">
        <v>175</v>
      </c>
      <c r="C54" s="12" t="s">
        <v>175</v>
      </c>
      <c r="D54" s="13" t="s">
        <v>179</v>
      </c>
      <c r="E54" s="14">
        <v>258722477</v>
      </c>
      <c r="F54" s="15"/>
      <c r="G54" s="16">
        <v>20</v>
      </c>
      <c r="H54" s="11" t="s">
        <v>51</v>
      </c>
      <c r="I54" s="19" t="s">
        <v>13</v>
      </c>
      <c r="J54">
        <f t="shared" si="3"/>
        <v>5</v>
      </c>
      <c r="K54" t="str">
        <f t="shared" si="1"/>
        <v/>
      </c>
    </row>
    <row r="55" spans="1:11" ht="24.9" customHeight="1">
      <c r="A55" s="10" t="s">
        <v>180</v>
      </c>
      <c r="B55" s="35" t="s">
        <v>174</v>
      </c>
      <c r="C55" s="12" t="s">
        <v>175</v>
      </c>
      <c r="D55" s="13" t="s">
        <v>181</v>
      </c>
      <c r="E55" s="14">
        <v>258723034</v>
      </c>
      <c r="F55" s="15"/>
      <c r="G55" s="16">
        <v>15</v>
      </c>
      <c r="H55" s="35"/>
      <c r="I55" s="36" t="s">
        <v>13</v>
      </c>
      <c r="J55">
        <f t="shared" si="3"/>
        <v>6</v>
      </c>
      <c r="K55" t="str">
        <f t="shared" si="1"/>
        <v/>
      </c>
    </row>
    <row r="56" spans="1:11" s="37" customFormat="1" ht="24.9" customHeight="1">
      <c r="A56" s="31" t="s">
        <v>182</v>
      </c>
      <c r="B56" s="11" t="s">
        <v>175</v>
      </c>
      <c r="C56" s="12" t="s">
        <v>175</v>
      </c>
      <c r="D56" s="13" t="s">
        <v>183</v>
      </c>
      <c r="E56" s="14">
        <v>258921784</v>
      </c>
      <c r="F56" s="15" t="s">
        <v>184</v>
      </c>
      <c r="G56" s="16">
        <v>15</v>
      </c>
      <c r="H56" s="11" t="s">
        <v>185</v>
      </c>
      <c r="I56" s="19" t="s">
        <v>13</v>
      </c>
      <c r="J56">
        <f t="shared" si="3"/>
        <v>7</v>
      </c>
      <c r="K56" t="str">
        <f t="shared" si="1"/>
        <v/>
      </c>
    </row>
    <row r="57" spans="1:11" ht="24.9" customHeight="1">
      <c r="A57" s="31" t="s">
        <v>186</v>
      </c>
      <c r="B57" s="28" t="s">
        <v>175</v>
      </c>
      <c r="C57" s="12" t="s">
        <v>175</v>
      </c>
      <c r="D57" s="13" t="s">
        <v>187</v>
      </c>
      <c r="E57" s="14">
        <v>258922737</v>
      </c>
      <c r="F57" s="38" t="s">
        <v>188</v>
      </c>
      <c r="G57" s="16">
        <v>15</v>
      </c>
      <c r="H57" s="28" t="s">
        <v>51</v>
      </c>
      <c r="I57" s="29" t="s">
        <v>13</v>
      </c>
      <c r="J57">
        <f t="shared" si="3"/>
        <v>8</v>
      </c>
      <c r="K57" t="str">
        <f t="shared" si="1"/>
        <v/>
      </c>
    </row>
    <row r="58" spans="1:11" ht="24.9" customHeight="1">
      <c r="A58" s="31" t="s">
        <v>189</v>
      </c>
      <c r="B58" s="11" t="s">
        <v>175</v>
      </c>
      <c r="C58" s="12" t="s">
        <v>175</v>
      </c>
      <c r="D58" s="13" t="s">
        <v>190</v>
      </c>
      <c r="E58" s="14">
        <v>258922794</v>
      </c>
      <c r="F58" s="15" t="s">
        <v>191</v>
      </c>
      <c r="G58" s="16">
        <v>20</v>
      </c>
      <c r="H58" s="11" t="s">
        <v>12</v>
      </c>
      <c r="I58" s="19" t="s">
        <v>27</v>
      </c>
      <c r="J58">
        <f t="shared" si="3"/>
        <v>9</v>
      </c>
      <c r="K58" t="str">
        <f t="shared" si="1"/>
        <v/>
      </c>
    </row>
    <row r="59" spans="1:11" ht="32.4" customHeight="1">
      <c r="A59" s="10" t="s">
        <v>192</v>
      </c>
      <c r="B59" s="11" t="s">
        <v>193</v>
      </c>
      <c r="C59" s="12" t="s">
        <v>194</v>
      </c>
      <c r="D59" s="13" t="s">
        <v>195</v>
      </c>
      <c r="E59" s="14">
        <v>278685255</v>
      </c>
      <c r="F59" s="15" t="s">
        <v>196</v>
      </c>
      <c r="G59" s="16">
        <v>10</v>
      </c>
      <c r="H59" s="11" t="s">
        <v>36</v>
      </c>
      <c r="I59" s="19" t="s">
        <v>13</v>
      </c>
      <c r="J59">
        <f t="shared" si="3"/>
        <v>10</v>
      </c>
      <c r="K59" t="str">
        <f t="shared" si="1"/>
        <v/>
      </c>
    </row>
    <row r="60" spans="1:11" ht="31.2" customHeight="1">
      <c r="A60" s="10" t="s">
        <v>197</v>
      </c>
      <c r="B60" s="11" t="s">
        <v>194</v>
      </c>
      <c r="C60" s="12" t="s">
        <v>194</v>
      </c>
      <c r="D60" s="13" t="s">
        <v>198</v>
      </c>
      <c r="E60" s="14">
        <v>278617365</v>
      </c>
      <c r="F60" s="15" t="s">
        <v>199</v>
      </c>
      <c r="G60" s="16">
        <v>20</v>
      </c>
      <c r="H60" s="11" t="s">
        <v>200</v>
      </c>
      <c r="I60" s="19" t="s">
        <v>13</v>
      </c>
      <c r="J60">
        <f t="shared" si="3"/>
        <v>11</v>
      </c>
      <c r="K60" t="str">
        <f t="shared" si="1"/>
        <v/>
      </c>
    </row>
    <row r="61" spans="1:11" ht="36" customHeight="1">
      <c r="A61" s="10" t="s">
        <v>201</v>
      </c>
      <c r="B61" s="11" t="s">
        <v>194</v>
      </c>
      <c r="C61" s="12" t="s">
        <v>194</v>
      </c>
      <c r="D61" s="13" t="s">
        <v>202</v>
      </c>
      <c r="E61" s="14">
        <v>278617487</v>
      </c>
      <c r="F61" s="15" t="s">
        <v>203</v>
      </c>
      <c r="G61" s="20">
        <v>15</v>
      </c>
      <c r="H61" s="11" t="s">
        <v>36</v>
      </c>
      <c r="I61" s="19" t="s">
        <v>13</v>
      </c>
      <c r="J61">
        <f t="shared" si="3"/>
        <v>12</v>
      </c>
      <c r="K61" t="str">
        <f t="shared" si="1"/>
        <v/>
      </c>
    </row>
    <row r="62" spans="1:11" ht="26.4" customHeight="1">
      <c r="A62" s="10" t="s">
        <v>204</v>
      </c>
      <c r="B62" s="11" t="s">
        <v>205</v>
      </c>
      <c r="C62" s="12" t="s">
        <v>206</v>
      </c>
      <c r="D62" s="13" t="s">
        <v>207</v>
      </c>
      <c r="E62" s="14">
        <v>966078135</v>
      </c>
      <c r="F62" s="15" t="s">
        <v>208</v>
      </c>
      <c r="G62" s="16">
        <v>10</v>
      </c>
      <c r="H62" s="11" t="s">
        <v>209</v>
      </c>
      <c r="I62" s="19" t="s">
        <v>13</v>
      </c>
      <c r="J62">
        <f t="shared" si="3"/>
        <v>13</v>
      </c>
      <c r="K62" t="str">
        <f t="shared" si="1"/>
        <v/>
      </c>
    </row>
    <row r="63" spans="1:11" ht="24.9" customHeight="1">
      <c r="A63" s="10" t="s">
        <v>210</v>
      </c>
      <c r="B63" s="11" t="s">
        <v>211</v>
      </c>
      <c r="C63" s="12" t="s">
        <v>211</v>
      </c>
      <c r="D63" s="13" t="s">
        <v>212</v>
      </c>
      <c r="E63" s="14">
        <v>276342191</v>
      </c>
      <c r="F63" s="15" t="s">
        <v>213</v>
      </c>
      <c r="G63" s="39" t="s">
        <v>214</v>
      </c>
      <c r="H63" s="11" t="s">
        <v>200</v>
      </c>
      <c r="I63" s="19" t="s">
        <v>13</v>
      </c>
      <c r="J63">
        <f t="shared" si="3"/>
        <v>14</v>
      </c>
      <c r="K63" t="str">
        <f t="shared" si="1"/>
        <v/>
      </c>
    </row>
    <row r="64" spans="1:11" ht="24.9" customHeight="1">
      <c r="A64" s="10" t="s">
        <v>215</v>
      </c>
      <c r="B64" s="11" t="s">
        <v>211</v>
      </c>
      <c r="C64" s="12" t="s">
        <v>211</v>
      </c>
      <c r="D64" s="13" t="s">
        <v>216</v>
      </c>
      <c r="E64" s="14">
        <v>276322142</v>
      </c>
      <c r="F64" s="15" t="s">
        <v>217</v>
      </c>
      <c r="G64" s="39" t="s">
        <v>218</v>
      </c>
      <c r="H64" s="11" t="s">
        <v>100</v>
      </c>
      <c r="I64" s="19" t="s">
        <v>13</v>
      </c>
      <c r="J64">
        <f t="shared" si="3"/>
        <v>15</v>
      </c>
      <c r="K64" t="str">
        <f t="shared" si="1"/>
        <v/>
      </c>
    </row>
    <row r="65" spans="1:11" ht="24.9" customHeight="1">
      <c r="A65" s="10" t="s">
        <v>219</v>
      </c>
      <c r="B65" s="11" t="s">
        <v>220</v>
      </c>
      <c r="C65" s="12" t="s">
        <v>211</v>
      </c>
      <c r="D65" s="13" t="s">
        <v>220</v>
      </c>
      <c r="E65" s="14">
        <v>276351450</v>
      </c>
      <c r="F65" s="15" t="s">
        <v>221</v>
      </c>
      <c r="G65" s="39" t="s">
        <v>222</v>
      </c>
      <c r="H65" s="11" t="s">
        <v>51</v>
      </c>
      <c r="I65" s="19" t="s">
        <v>13</v>
      </c>
      <c r="J65">
        <f t="shared" si="3"/>
        <v>16</v>
      </c>
      <c r="K65" t="str">
        <f t="shared" si="1"/>
        <v/>
      </c>
    </row>
    <row r="66" spans="1:11" ht="24.9" customHeight="1">
      <c r="A66" s="10" t="s">
        <v>223</v>
      </c>
      <c r="B66" s="11" t="s">
        <v>211</v>
      </c>
      <c r="C66" s="12" t="s">
        <v>211</v>
      </c>
      <c r="D66" s="13" t="s">
        <v>224</v>
      </c>
      <c r="E66" s="14">
        <v>276321053</v>
      </c>
      <c r="F66" s="15" t="s">
        <v>225</v>
      </c>
      <c r="G66" s="39" t="s">
        <v>226</v>
      </c>
      <c r="H66" s="11" t="s">
        <v>36</v>
      </c>
      <c r="I66" s="19" t="s">
        <v>13</v>
      </c>
      <c r="J66">
        <f t="shared" si="3"/>
        <v>17</v>
      </c>
      <c r="K66" t="str">
        <f t="shared" si="1"/>
        <v/>
      </c>
    </row>
    <row r="67" spans="1:11" ht="24.9" customHeight="1">
      <c r="A67" s="10" t="s">
        <v>227</v>
      </c>
      <c r="B67" s="11" t="s">
        <v>211</v>
      </c>
      <c r="C67" s="12" t="s">
        <v>211</v>
      </c>
      <c r="D67" s="13" t="s">
        <v>228</v>
      </c>
      <c r="E67" s="14">
        <v>276321727</v>
      </c>
      <c r="F67" s="15" t="s">
        <v>229</v>
      </c>
      <c r="G67" s="39" t="s">
        <v>230</v>
      </c>
      <c r="H67" s="11" t="s">
        <v>51</v>
      </c>
      <c r="I67" s="19" t="s">
        <v>13</v>
      </c>
      <c r="J67">
        <f t="shared" si="3"/>
        <v>18</v>
      </c>
      <c r="K67" t="str">
        <f t="shared" si="1"/>
        <v/>
      </c>
    </row>
    <row r="68" spans="1:11" ht="24.9" customHeight="1">
      <c r="A68" s="10" t="s">
        <v>231</v>
      </c>
      <c r="B68" s="11" t="s">
        <v>211</v>
      </c>
      <c r="C68" s="12" t="s">
        <v>211</v>
      </c>
      <c r="D68" s="13" t="s">
        <v>232</v>
      </c>
      <c r="E68" s="14">
        <v>933572592</v>
      </c>
      <c r="F68" s="15"/>
      <c r="G68" s="16">
        <v>20</v>
      </c>
      <c r="H68" s="40" t="s">
        <v>233</v>
      </c>
      <c r="I68" s="19" t="s">
        <v>13</v>
      </c>
      <c r="J68">
        <f t="shared" si="3"/>
        <v>19</v>
      </c>
      <c r="K68" t="str">
        <f t="shared" si="1"/>
        <v/>
      </c>
    </row>
    <row r="69" spans="1:11" ht="24.9" customHeight="1">
      <c r="A69" s="10" t="s">
        <v>234</v>
      </c>
      <c r="B69" s="11" t="s">
        <v>211</v>
      </c>
      <c r="C69" s="12" t="s">
        <v>211</v>
      </c>
      <c r="D69" s="13" t="s">
        <v>235</v>
      </c>
      <c r="E69" s="14">
        <v>276332838</v>
      </c>
      <c r="F69" s="15" t="s">
        <v>236</v>
      </c>
      <c r="G69" s="39" t="s">
        <v>218</v>
      </c>
      <c r="H69" s="11" t="s">
        <v>237</v>
      </c>
      <c r="I69" s="19" t="s">
        <v>13</v>
      </c>
      <c r="J69">
        <f t="shared" si="3"/>
        <v>20</v>
      </c>
      <c r="K69" t="str">
        <f t="shared" si="1"/>
        <v/>
      </c>
    </row>
    <row r="70" spans="1:11" ht="24.9" customHeight="1">
      <c r="A70" s="10" t="s">
        <v>238</v>
      </c>
      <c r="B70" s="11" t="s">
        <v>211</v>
      </c>
      <c r="C70" s="12" t="s">
        <v>211</v>
      </c>
      <c r="D70" s="13" t="s">
        <v>239</v>
      </c>
      <c r="E70" s="14">
        <v>276340450</v>
      </c>
      <c r="F70" s="15" t="s">
        <v>240</v>
      </c>
      <c r="G70" s="39" t="s">
        <v>241</v>
      </c>
      <c r="H70" s="11" t="s">
        <v>36</v>
      </c>
      <c r="I70" s="19" t="s">
        <v>13</v>
      </c>
      <c r="J70">
        <f t="shared" si="3"/>
        <v>21</v>
      </c>
      <c r="K70" t="str">
        <f t="shared" si="1"/>
        <v/>
      </c>
    </row>
    <row r="71" spans="1:11" ht="24.9" customHeight="1">
      <c r="A71" s="10" t="s">
        <v>242</v>
      </c>
      <c r="B71" s="11" t="s">
        <v>243</v>
      </c>
      <c r="C71" s="12" t="s">
        <v>244</v>
      </c>
      <c r="D71" s="13" t="s">
        <v>243</v>
      </c>
      <c r="E71" s="14">
        <v>255571566</v>
      </c>
      <c r="F71" s="15" t="s">
        <v>245</v>
      </c>
      <c r="G71" s="16">
        <v>20</v>
      </c>
      <c r="H71" s="11" t="s">
        <v>51</v>
      </c>
      <c r="I71" s="19" t="s">
        <v>13</v>
      </c>
      <c r="J71">
        <f t="shared" si="3"/>
        <v>22</v>
      </c>
      <c r="K71" t="e">
        <f>IF(E71=#REF!,1,IF(#REF!=E71,1,""))</f>
        <v>#REF!</v>
      </c>
    </row>
    <row r="72" spans="1:11" ht="24.9" customHeight="1">
      <c r="A72" s="10" t="s">
        <v>246</v>
      </c>
      <c r="B72" s="11" t="s">
        <v>247</v>
      </c>
      <c r="C72" s="12" t="s">
        <v>248</v>
      </c>
      <c r="D72" s="13" t="s">
        <v>249</v>
      </c>
      <c r="E72" s="41">
        <v>253987048</v>
      </c>
      <c r="F72" s="15" t="s">
        <v>78</v>
      </c>
      <c r="G72" s="39" t="s">
        <v>250</v>
      </c>
      <c r="H72" s="18"/>
      <c r="I72" s="19" t="s">
        <v>13</v>
      </c>
      <c r="J72" t="e">
        <f>+#REF!+1</f>
        <v>#REF!</v>
      </c>
      <c r="K72" t="str">
        <f t="shared" ref="K72:K142" si="4">IF(E72=E73,1,IF(E73=E72,1,""))</f>
        <v/>
      </c>
    </row>
    <row r="73" spans="1:11" ht="24.9" customHeight="1">
      <c r="A73" s="10" t="s">
        <v>251</v>
      </c>
      <c r="B73" s="11" t="s">
        <v>252</v>
      </c>
      <c r="C73" s="12" t="s">
        <v>248</v>
      </c>
      <c r="D73" s="13" t="s">
        <v>253</v>
      </c>
      <c r="E73" s="41">
        <v>253871143</v>
      </c>
      <c r="F73" s="15" t="s">
        <v>254</v>
      </c>
      <c r="G73" s="16">
        <v>20</v>
      </c>
      <c r="H73" s="11" t="s">
        <v>51</v>
      </c>
      <c r="I73" s="19" t="s">
        <v>13</v>
      </c>
      <c r="J73" t="e">
        <f t="shared" ref="J73:J83" si="5">+J72+1</f>
        <v>#REF!</v>
      </c>
      <c r="K73" t="str">
        <f t="shared" si="4"/>
        <v/>
      </c>
    </row>
    <row r="74" spans="1:11" ht="24.9" customHeight="1">
      <c r="A74" s="10" t="s">
        <v>255</v>
      </c>
      <c r="B74" s="11" t="s">
        <v>248</v>
      </c>
      <c r="C74" s="12" t="s">
        <v>248</v>
      </c>
      <c r="D74" s="13" t="s">
        <v>256</v>
      </c>
      <c r="E74" s="41">
        <v>253966755</v>
      </c>
      <c r="F74" s="15" t="s">
        <v>257</v>
      </c>
      <c r="G74" s="42" t="s">
        <v>258</v>
      </c>
      <c r="H74" s="11" t="s">
        <v>51</v>
      </c>
      <c r="I74" s="19" t="s">
        <v>13</v>
      </c>
      <c r="J74" t="e">
        <f t="shared" si="5"/>
        <v>#REF!</v>
      </c>
      <c r="K74" t="str">
        <f t="shared" si="4"/>
        <v/>
      </c>
    </row>
    <row r="75" spans="1:11" ht="24.9" customHeight="1">
      <c r="A75" s="10" t="s">
        <v>259</v>
      </c>
      <c r="B75" s="11" t="s">
        <v>248</v>
      </c>
      <c r="C75" s="12" t="s">
        <v>248</v>
      </c>
      <c r="D75" s="13" t="s">
        <v>256</v>
      </c>
      <c r="E75" s="41">
        <v>253969400</v>
      </c>
      <c r="F75" s="15"/>
      <c r="G75" s="42" t="s">
        <v>260</v>
      </c>
      <c r="H75" s="18"/>
      <c r="I75" s="19" t="s">
        <v>13</v>
      </c>
      <c r="J75" t="e">
        <f t="shared" si="5"/>
        <v>#REF!</v>
      </c>
      <c r="K75" t="str">
        <f t="shared" si="4"/>
        <v/>
      </c>
    </row>
    <row r="76" spans="1:11" ht="24.9" customHeight="1">
      <c r="A76" s="10" t="s">
        <v>261</v>
      </c>
      <c r="B76" s="11" t="s">
        <v>248</v>
      </c>
      <c r="C76" s="12" t="s">
        <v>248</v>
      </c>
      <c r="D76" s="13" t="s">
        <v>262</v>
      </c>
      <c r="E76" s="41">
        <v>253964430</v>
      </c>
      <c r="F76" s="15" t="s">
        <v>263</v>
      </c>
      <c r="G76" s="42" t="s">
        <v>258</v>
      </c>
      <c r="H76" s="18"/>
      <c r="I76" s="19" t="s">
        <v>13</v>
      </c>
      <c r="J76" t="e">
        <f t="shared" si="5"/>
        <v>#REF!</v>
      </c>
      <c r="K76" t="str">
        <f t="shared" si="4"/>
        <v/>
      </c>
    </row>
    <row r="77" spans="1:11" ht="24.9" customHeight="1">
      <c r="A77" s="10" t="s">
        <v>264</v>
      </c>
      <c r="B77" s="11" t="s">
        <v>247</v>
      </c>
      <c r="C77" s="12" t="s">
        <v>248</v>
      </c>
      <c r="D77" s="13" t="s">
        <v>265</v>
      </c>
      <c r="E77" s="41">
        <v>253982018</v>
      </c>
      <c r="F77" s="15" t="s">
        <v>266</v>
      </c>
      <c r="G77" s="39" t="s">
        <v>250</v>
      </c>
      <c r="H77" s="18"/>
      <c r="I77" s="19" t="s">
        <v>13</v>
      </c>
      <c r="J77" t="e">
        <f t="shared" si="5"/>
        <v>#REF!</v>
      </c>
      <c r="K77" t="str">
        <f t="shared" si="4"/>
        <v/>
      </c>
    </row>
    <row r="78" spans="1:11" ht="24.9" customHeight="1">
      <c r="A78" s="10" t="s">
        <v>267</v>
      </c>
      <c r="B78" s="11" t="s">
        <v>247</v>
      </c>
      <c r="C78" s="12" t="s">
        <v>248</v>
      </c>
      <c r="D78" s="13" t="s">
        <v>268</v>
      </c>
      <c r="E78" s="41">
        <v>253987600</v>
      </c>
      <c r="F78" s="15" t="s">
        <v>269</v>
      </c>
      <c r="G78" s="39" t="s">
        <v>241</v>
      </c>
      <c r="H78" s="18"/>
      <c r="I78" s="19" t="s">
        <v>13</v>
      </c>
      <c r="J78" t="e">
        <f t="shared" si="5"/>
        <v>#REF!</v>
      </c>
      <c r="K78" t="str">
        <f t="shared" si="4"/>
        <v/>
      </c>
    </row>
    <row r="79" spans="1:11" ht="24.9" customHeight="1">
      <c r="A79" s="10" t="s">
        <v>270</v>
      </c>
      <c r="B79" s="28" t="s">
        <v>247</v>
      </c>
      <c r="C79" s="12" t="s">
        <v>248</v>
      </c>
      <c r="D79" s="13" t="s">
        <v>271</v>
      </c>
      <c r="E79" s="41">
        <v>253982647</v>
      </c>
      <c r="F79" s="15" t="s">
        <v>272</v>
      </c>
      <c r="G79" s="39" t="s">
        <v>241</v>
      </c>
      <c r="H79" s="43"/>
      <c r="I79" s="29" t="s">
        <v>13</v>
      </c>
      <c r="J79" t="e">
        <f t="shared" si="5"/>
        <v>#REF!</v>
      </c>
      <c r="K79" t="str">
        <f t="shared" si="4"/>
        <v/>
      </c>
    </row>
    <row r="80" spans="1:11" ht="24.9" customHeight="1">
      <c r="A80" s="10" t="s">
        <v>273</v>
      </c>
      <c r="B80" s="11" t="s">
        <v>247</v>
      </c>
      <c r="C80" s="12" t="s">
        <v>248</v>
      </c>
      <c r="D80" s="13" t="s">
        <v>274</v>
      </c>
      <c r="E80" s="41">
        <v>253982538</v>
      </c>
      <c r="F80" s="15" t="s">
        <v>275</v>
      </c>
      <c r="G80" s="39" t="s">
        <v>250</v>
      </c>
      <c r="H80" s="18"/>
      <c r="I80" s="19" t="s">
        <v>13</v>
      </c>
      <c r="J80" t="e">
        <f t="shared" si="5"/>
        <v>#REF!</v>
      </c>
      <c r="K80" t="str">
        <f t="shared" si="4"/>
        <v/>
      </c>
    </row>
    <row r="81" spans="1:11" ht="24.9" customHeight="1">
      <c r="A81" s="10" t="s">
        <v>276</v>
      </c>
      <c r="B81" s="11" t="s">
        <v>277</v>
      </c>
      <c r="C81" s="12" t="s">
        <v>277</v>
      </c>
      <c r="D81" s="13" t="s">
        <v>278</v>
      </c>
      <c r="E81" s="41">
        <v>253599747</v>
      </c>
      <c r="F81" s="15" t="s">
        <v>279</v>
      </c>
      <c r="G81" s="16">
        <v>15</v>
      </c>
      <c r="H81" s="11" t="s">
        <v>100</v>
      </c>
      <c r="I81" s="19" t="s">
        <v>280</v>
      </c>
      <c r="J81" t="e">
        <f t="shared" si="5"/>
        <v>#REF!</v>
      </c>
      <c r="K81" t="str">
        <f t="shared" si="4"/>
        <v/>
      </c>
    </row>
    <row r="82" spans="1:11" ht="24.9" customHeight="1">
      <c r="A82" s="10" t="s">
        <v>281</v>
      </c>
      <c r="B82" s="11" t="s">
        <v>277</v>
      </c>
      <c r="C82" s="12" t="s">
        <v>277</v>
      </c>
      <c r="D82" s="13" t="s">
        <v>282</v>
      </c>
      <c r="E82" s="41">
        <v>253590123</v>
      </c>
      <c r="F82" s="15" t="s">
        <v>279</v>
      </c>
      <c r="G82" s="16">
        <v>20</v>
      </c>
      <c r="H82" s="11" t="s">
        <v>12</v>
      </c>
      <c r="I82" s="19" t="s">
        <v>13</v>
      </c>
      <c r="J82" t="e">
        <f t="shared" si="5"/>
        <v>#REF!</v>
      </c>
      <c r="K82" t="str">
        <f t="shared" si="4"/>
        <v/>
      </c>
    </row>
    <row r="83" spans="1:11" ht="24.9" customHeight="1">
      <c r="A83" s="10" t="s">
        <v>283</v>
      </c>
      <c r="B83" s="11" t="s">
        <v>284</v>
      </c>
      <c r="C83" s="12" t="s">
        <v>277</v>
      </c>
      <c r="D83" s="13" t="s">
        <v>285</v>
      </c>
      <c r="E83" s="41">
        <v>253599638</v>
      </c>
      <c r="F83" s="15" t="s">
        <v>286</v>
      </c>
      <c r="G83" s="16">
        <v>20</v>
      </c>
      <c r="H83" s="11" t="s">
        <v>100</v>
      </c>
      <c r="I83" s="19" t="s">
        <v>13</v>
      </c>
      <c r="J83" t="e">
        <f t="shared" si="5"/>
        <v>#REF!</v>
      </c>
      <c r="K83" t="str">
        <f t="shared" si="4"/>
        <v/>
      </c>
    </row>
    <row r="84" spans="1:11" ht="24.9" customHeight="1">
      <c r="A84" s="10" t="s">
        <v>287</v>
      </c>
      <c r="B84" s="11" t="s">
        <v>277</v>
      </c>
      <c r="C84" s="12" t="s">
        <v>277</v>
      </c>
      <c r="D84" s="13" t="s">
        <v>288</v>
      </c>
      <c r="E84" s="41" t="s">
        <v>289</v>
      </c>
      <c r="F84" s="15" t="s">
        <v>290</v>
      </c>
      <c r="G84" s="16">
        <v>10</v>
      </c>
      <c r="H84" s="11"/>
      <c r="I84" s="19" t="s">
        <v>13</v>
      </c>
      <c r="K84" t="str">
        <f t="shared" si="4"/>
        <v/>
      </c>
    </row>
    <row r="85" spans="1:11" ht="24.9" customHeight="1">
      <c r="A85" s="31" t="s">
        <v>291</v>
      </c>
      <c r="B85" s="11" t="s">
        <v>292</v>
      </c>
      <c r="C85" s="12" t="s">
        <v>292</v>
      </c>
      <c r="D85" s="13" t="s">
        <v>293</v>
      </c>
      <c r="E85" s="41">
        <v>252317467</v>
      </c>
      <c r="F85" s="44" t="s">
        <v>294</v>
      </c>
      <c r="G85" s="16">
        <v>25</v>
      </c>
      <c r="H85" s="11" t="s">
        <v>12</v>
      </c>
      <c r="I85" s="19" t="s">
        <v>13</v>
      </c>
      <c r="J85">
        <f t="shared" ref="J85:J90" si="6">+J84+1</f>
        <v>1</v>
      </c>
      <c r="K85" t="str">
        <f t="shared" si="4"/>
        <v/>
      </c>
    </row>
    <row r="86" spans="1:11" ht="24.9" customHeight="1">
      <c r="A86" s="10" t="s">
        <v>295</v>
      </c>
      <c r="B86" s="28" t="s">
        <v>292</v>
      </c>
      <c r="C86" s="12" t="s">
        <v>292</v>
      </c>
      <c r="D86" s="13" t="s">
        <v>296</v>
      </c>
      <c r="E86" s="41">
        <v>252312377</v>
      </c>
      <c r="F86" s="15" t="s">
        <v>297</v>
      </c>
      <c r="G86" s="16">
        <v>15</v>
      </c>
      <c r="H86" s="28" t="s">
        <v>36</v>
      </c>
      <c r="I86" s="29" t="s">
        <v>13</v>
      </c>
      <c r="J86">
        <f t="shared" si="6"/>
        <v>2</v>
      </c>
      <c r="K86" t="str">
        <f t="shared" si="4"/>
        <v/>
      </c>
    </row>
    <row r="87" spans="1:11" ht="24.9" customHeight="1">
      <c r="A87" s="31" t="s">
        <v>298</v>
      </c>
      <c r="B87" s="11" t="s">
        <v>292</v>
      </c>
      <c r="C87" s="12" t="s">
        <v>292</v>
      </c>
      <c r="D87" s="45" t="s">
        <v>299</v>
      </c>
      <c r="E87" s="41">
        <v>252318293</v>
      </c>
      <c r="F87" s="44" t="s">
        <v>294</v>
      </c>
      <c r="G87" s="16">
        <v>20</v>
      </c>
      <c r="H87" s="11" t="s">
        <v>12</v>
      </c>
      <c r="I87" s="19" t="s">
        <v>13</v>
      </c>
      <c r="J87">
        <f t="shared" si="6"/>
        <v>3</v>
      </c>
      <c r="K87" t="str">
        <f t="shared" si="4"/>
        <v/>
      </c>
    </row>
    <row r="88" spans="1:11" ht="24.9" customHeight="1">
      <c r="A88" s="31" t="s">
        <v>300</v>
      </c>
      <c r="B88" s="11" t="s">
        <v>292</v>
      </c>
      <c r="C88" s="12" t="s">
        <v>292</v>
      </c>
      <c r="D88" s="23" t="s">
        <v>301</v>
      </c>
      <c r="E88" s="41">
        <v>252911700</v>
      </c>
      <c r="F88" s="44" t="s">
        <v>302</v>
      </c>
      <c r="G88" s="26">
        <v>25</v>
      </c>
      <c r="H88" s="21" t="s">
        <v>51</v>
      </c>
      <c r="I88" s="19" t="s">
        <v>13</v>
      </c>
      <c r="J88">
        <f t="shared" si="6"/>
        <v>4</v>
      </c>
      <c r="K88" t="str">
        <f t="shared" si="4"/>
        <v/>
      </c>
    </row>
    <row r="89" spans="1:11" ht="24.9" customHeight="1">
      <c r="A89" s="31" t="s">
        <v>303</v>
      </c>
      <c r="B89" s="11" t="s">
        <v>304</v>
      </c>
      <c r="C89" s="12" t="s">
        <v>292</v>
      </c>
      <c r="D89" s="13" t="s">
        <v>305</v>
      </c>
      <c r="E89" s="41">
        <v>252996537</v>
      </c>
      <c r="F89" s="15" t="s">
        <v>306</v>
      </c>
      <c r="G89" s="16">
        <v>25</v>
      </c>
      <c r="H89" s="11" t="s">
        <v>100</v>
      </c>
      <c r="I89" s="19" t="s">
        <v>13</v>
      </c>
      <c r="J89">
        <f t="shared" si="6"/>
        <v>5</v>
      </c>
      <c r="K89" t="str">
        <f t="shared" si="4"/>
        <v/>
      </c>
    </row>
    <row r="90" spans="1:11" ht="24.9" customHeight="1">
      <c r="A90" s="31" t="s">
        <v>307</v>
      </c>
      <c r="B90" s="11" t="s">
        <v>292</v>
      </c>
      <c r="C90" s="12" t="s">
        <v>292</v>
      </c>
      <c r="D90" s="45" t="s">
        <v>308</v>
      </c>
      <c r="E90" s="41">
        <v>252322162</v>
      </c>
      <c r="F90" s="44" t="s">
        <v>309</v>
      </c>
      <c r="G90" s="16">
        <v>25</v>
      </c>
      <c r="H90" s="11" t="s">
        <v>310</v>
      </c>
      <c r="I90" s="19" t="s">
        <v>13</v>
      </c>
      <c r="J90">
        <f t="shared" si="6"/>
        <v>6</v>
      </c>
      <c r="K90" t="str">
        <f>IF(E90=E93,1,IF(E93=E90,1,""))</f>
        <v/>
      </c>
    </row>
    <row r="91" spans="1:11" ht="24.9" customHeight="1">
      <c r="A91" s="31" t="s">
        <v>311</v>
      </c>
      <c r="B91" s="11" t="s">
        <v>312</v>
      </c>
      <c r="C91" s="12" t="s">
        <v>313</v>
      </c>
      <c r="D91" s="45" t="s">
        <v>314</v>
      </c>
      <c r="E91" s="41">
        <v>255312137</v>
      </c>
      <c r="F91" s="44"/>
      <c r="G91" s="16">
        <v>20</v>
      </c>
      <c r="H91" s="11"/>
      <c r="I91" s="19" t="s">
        <v>13</v>
      </c>
    </row>
    <row r="92" spans="1:11" ht="24.9" customHeight="1">
      <c r="A92" s="31" t="s">
        <v>315</v>
      </c>
      <c r="B92" s="11" t="s">
        <v>316</v>
      </c>
      <c r="C92" s="12" t="s">
        <v>313</v>
      </c>
      <c r="D92" s="45" t="s">
        <v>317</v>
      </c>
      <c r="E92" s="41">
        <v>255341930</v>
      </c>
      <c r="F92" s="44"/>
      <c r="G92" s="16">
        <v>25</v>
      </c>
      <c r="H92" s="11"/>
      <c r="I92" s="19"/>
    </row>
    <row r="93" spans="1:11" ht="24.9" customHeight="1">
      <c r="A93" s="10" t="s">
        <v>318</v>
      </c>
      <c r="B93" s="28" t="s">
        <v>313</v>
      </c>
      <c r="C93" s="12" t="s">
        <v>313</v>
      </c>
      <c r="D93" s="13" t="s">
        <v>319</v>
      </c>
      <c r="E93" s="41">
        <v>255346187</v>
      </c>
      <c r="F93" s="15" t="s">
        <v>320</v>
      </c>
      <c r="G93" s="16">
        <v>25</v>
      </c>
      <c r="H93" s="11" t="s">
        <v>51</v>
      </c>
      <c r="I93" s="29" t="s">
        <v>13</v>
      </c>
      <c r="J93">
        <f>+J90+1</f>
        <v>7</v>
      </c>
      <c r="K93" t="str">
        <f>IF(E93=E96,1,IF(E96=E93,1,""))</f>
        <v/>
      </c>
    </row>
    <row r="94" spans="1:11" ht="24.9" customHeight="1">
      <c r="A94" s="10" t="s">
        <v>321</v>
      </c>
      <c r="B94" s="28" t="s">
        <v>322</v>
      </c>
      <c r="C94" s="12" t="s">
        <v>322</v>
      </c>
      <c r="D94" s="13" t="s">
        <v>323</v>
      </c>
      <c r="E94" s="41">
        <v>279764379</v>
      </c>
      <c r="F94" s="15" t="s">
        <v>324</v>
      </c>
      <c r="G94" s="16">
        <v>15</v>
      </c>
      <c r="H94" s="11"/>
      <c r="I94" s="29" t="s">
        <v>13</v>
      </c>
    </row>
    <row r="95" spans="1:11" ht="27" customHeight="1">
      <c r="A95" s="10" t="s">
        <v>325</v>
      </c>
      <c r="B95" s="28" t="s">
        <v>326</v>
      </c>
      <c r="C95" s="12" t="s">
        <v>327</v>
      </c>
      <c r="D95" s="13" t="s">
        <v>328</v>
      </c>
      <c r="E95" s="41">
        <v>279713143</v>
      </c>
      <c r="F95" s="15"/>
      <c r="G95" s="16">
        <v>16</v>
      </c>
      <c r="H95" s="11"/>
      <c r="I95" s="29" t="s">
        <v>13</v>
      </c>
    </row>
    <row r="96" spans="1:11" ht="24.9" customHeight="1">
      <c r="A96" s="10" t="s">
        <v>329</v>
      </c>
      <c r="B96" s="11" t="s">
        <v>330</v>
      </c>
      <c r="C96" s="12" t="s">
        <v>322</v>
      </c>
      <c r="D96" s="13"/>
      <c r="E96" s="41">
        <v>279789432</v>
      </c>
      <c r="F96" s="15"/>
      <c r="G96" s="16">
        <v>10</v>
      </c>
      <c r="H96" s="11" t="s">
        <v>36</v>
      </c>
      <c r="I96" s="19" t="s">
        <v>13</v>
      </c>
      <c r="J96">
        <f>+J93+1</f>
        <v>8</v>
      </c>
      <c r="K96" t="str">
        <f t="shared" si="4"/>
        <v/>
      </c>
    </row>
    <row r="97" spans="1:11" ht="24.9" customHeight="1">
      <c r="A97" s="10" t="s">
        <v>331</v>
      </c>
      <c r="B97" s="11" t="s">
        <v>38</v>
      </c>
      <c r="C97" s="12" t="s">
        <v>332</v>
      </c>
      <c r="D97" s="13" t="s">
        <v>333</v>
      </c>
      <c r="E97" s="41">
        <v>253391208</v>
      </c>
      <c r="F97" s="15" t="s">
        <v>334</v>
      </c>
      <c r="G97" s="16">
        <v>17</v>
      </c>
      <c r="H97" s="11" t="s">
        <v>36</v>
      </c>
      <c r="I97" s="19" t="s">
        <v>13</v>
      </c>
      <c r="K97" t="str">
        <f t="shared" si="4"/>
        <v/>
      </c>
    </row>
    <row r="98" spans="1:11" ht="24.9" customHeight="1">
      <c r="A98" s="10" t="s">
        <v>335</v>
      </c>
      <c r="B98" s="46" t="s">
        <v>336</v>
      </c>
      <c r="C98" s="47" t="s">
        <v>337</v>
      </c>
      <c r="D98" s="45" t="s">
        <v>338</v>
      </c>
      <c r="E98" s="41">
        <v>253535468</v>
      </c>
      <c r="F98" s="25" t="s">
        <v>339</v>
      </c>
      <c r="G98" s="48">
        <v>20</v>
      </c>
      <c r="H98" s="11" t="s">
        <v>51</v>
      </c>
      <c r="I98" s="49" t="s">
        <v>13</v>
      </c>
      <c r="J98">
        <f t="shared" ref="J98:J122" si="7">+J97+1</f>
        <v>1</v>
      </c>
      <c r="K98" t="str">
        <f t="shared" si="4"/>
        <v/>
      </c>
    </row>
    <row r="99" spans="1:11" ht="24.9" customHeight="1">
      <c r="A99" s="10" t="s">
        <v>340</v>
      </c>
      <c r="B99" s="35" t="s">
        <v>337</v>
      </c>
      <c r="C99" s="12" t="s">
        <v>337</v>
      </c>
      <c r="D99" s="13" t="s">
        <v>341</v>
      </c>
      <c r="E99" s="41">
        <v>253163380</v>
      </c>
      <c r="F99" s="15" t="s">
        <v>342</v>
      </c>
      <c r="G99" s="16">
        <v>30</v>
      </c>
      <c r="H99" s="50"/>
      <c r="I99" s="36" t="s">
        <v>13</v>
      </c>
      <c r="J99">
        <f t="shared" si="7"/>
        <v>2</v>
      </c>
      <c r="K99" t="str">
        <f t="shared" si="4"/>
        <v/>
      </c>
    </row>
    <row r="100" spans="1:11" ht="24.9" customHeight="1">
      <c r="A100" s="10" t="s">
        <v>343</v>
      </c>
      <c r="B100" s="35" t="s">
        <v>337</v>
      </c>
      <c r="C100" s="12" t="s">
        <v>337</v>
      </c>
      <c r="D100" s="13" t="s">
        <v>344</v>
      </c>
      <c r="E100" s="51">
        <v>253415872</v>
      </c>
      <c r="F100" s="15" t="s">
        <v>345</v>
      </c>
      <c r="G100" s="52">
        <v>30</v>
      </c>
      <c r="H100" s="53" t="s">
        <v>100</v>
      </c>
      <c r="I100" s="36" t="s">
        <v>13</v>
      </c>
      <c r="J100">
        <f t="shared" si="7"/>
        <v>3</v>
      </c>
      <c r="K100" t="str">
        <f t="shared" si="4"/>
        <v/>
      </c>
    </row>
    <row r="101" spans="1:11" ht="24.9" customHeight="1">
      <c r="A101" s="10" t="s">
        <v>346</v>
      </c>
      <c r="B101" s="32" t="s">
        <v>337</v>
      </c>
      <c r="C101" s="47" t="s">
        <v>337</v>
      </c>
      <c r="D101" s="45" t="s">
        <v>347</v>
      </c>
      <c r="E101" s="41">
        <v>253542406</v>
      </c>
      <c r="F101" s="25" t="s">
        <v>348</v>
      </c>
      <c r="G101" s="48">
        <v>30</v>
      </c>
      <c r="H101" s="11" t="s">
        <v>12</v>
      </c>
      <c r="I101" s="54" t="s">
        <v>13</v>
      </c>
      <c r="J101">
        <f t="shared" si="7"/>
        <v>4</v>
      </c>
      <c r="K101" t="str">
        <f>IF(E101=E103,1,IF(E103=E101,1,""))</f>
        <v/>
      </c>
    </row>
    <row r="102" spans="1:11" ht="24.9" customHeight="1">
      <c r="A102" s="10" t="s">
        <v>349</v>
      </c>
      <c r="B102" s="32" t="s">
        <v>337</v>
      </c>
      <c r="C102" s="47" t="s">
        <v>337</v>
      </c>
      <c r="D102" s="45" t="s">
        <v>350</v>
      </c>
      <c r="E102" s="41">
        <v>253418182</v>
      </c>
      <c r="F102" s="25"/>
      <c r="G102" s="48">
        <v>12</v>
      </c>
      <c r="H102" s="11"/>
      <c r="I102" s="54" t="s">
        <v>13</v>
      </c>
    </row>
    <row r="103" spans="1:11" ht="24.9" customHeight="1">
      <c r="A103" s="10" t="s">
        <v>351</v>
      </c>
      <c r="B103" s="11" t="s">
        <v>352</v>
      </c>
      <c r="C103" s="47" t="s">
        <v>337</v>
      </c>
      <c r="D103" s="13" t="s">
        <v>353</v>
      </c>
      <c r="E103" s="41">
        <v>253561853</v>
      </c>
      <c r="F103" s="15" t="s">
        <v>354</v>
      </c>
      <c r="G103" s="16">
        <v>30</v>
      </c>
      <c r="H103" s="11" t="s">
        <v>51</v>
      </c>
      <c r="I103" s="19" t="s">
        <v>13</v>
      </c>
      <c r="J103">
        <f>+J101+1</f>
        <v>5</v>
      </c>
      <c r="K103" t="str">
        <f t="shared" si="4"/>
        <v/>
      </c>
    </row>
    <row r="104" spans="1:11" ht="24.9" customHeight="1">
      <c r="A104" s="10" t="s">
        <v>355</v>
      </c>
      <c r="B104" s="35" t="s">
        <v>337</v>
      </c>
      <c r="C104" s="12" t="s">
        <v>337</v>
      </c>
      <c r="D104" s="13" t="s">
        <v>356</v>
      </c>
      <c r="E104" s="51">
        <v>253432001</v>
      </c>
      <c r="F104" s="15" t="s">
        <v>357</v>
      </c>
      <c r="G104" s="52">
        <v>25</v>
      </c>
      <c r="H104" s="53" t="s">
        <v>51</v>
      </c>
      <c r="I104" s="36" t="s">
        <v>13</v>
      </c>
      <c r="J104">
        <f t="shared" si="7"/>
        <v>6</v>
      </c>
      <c r="K104" t="str">
        <f t="shared" si="4"/>
        <v/>
      </c>
    </row>
    <row r="105" spans="1:11" ht="24.9" customHeight="1">
      <c r="A105" s="10" t="s">
        <v>358</v>
      </c>
      <c r="B105" s="35" t="s">
        <v>359</v>
      </c>
      <c r="C105" s="12" t="s">
        <v>359</v>
      </c>
      <c r="D105" s="13" t="s">
        <v>360</v>
      </c>
      <c r="E105" s="51">
        <v>254660600</v>
      </c>
      <c r="F105" s="15" t="s">
        <v>361</v>
      </c>
      <c r="G105" s="52">
        <v>15</v>
      </c>
      <c r="H105" s="11" t="s">
        <v>41</v>
      </c>
      <c r="I105" s="36" t="s">
        <v>13</v>
      </c>
      <c r="J105">
        <f t="shared" si="7"/>
        <v>7</v>
      </c>
      <c r="K105" t="str">
        <f t="shared" si="4"/>
        <v/>
      </c>
    </row>
    <row r="106" spans="1:11" ht="24.9" customHeight="1">
      <c r="A106" s="10" t="s">
        <v>362</v>
      </c>
      <c r="B106" s="11" t="s">
        <v>359</v>
      </c>
      <c r="C106" s="12" t="s">
        <v>359</v>
      </c>
      <c r="D106" s="13" t="s">
        <v>363</v>
      </c>
      <c r="E106" s="41">
        <v>254615961</v>
      </c>
      <c r="F106" s="15" t="s">
        <v>361</v>
      </c>
      <c r="G106" s="16">
        <v>15</v>
      </c>
      <c r="H106" s="11" t="s">
        <v>41</v>
      </c>
      <c r="I106" s="19" t="s">
        <v>13</v>
      </c>
      <c r="J106">
        <f t="shared" si="7"/>
        <v>8</v>
      </c>
      <c r="K106" t="str">
        <f t="shared" si="4"/>
        <v/>
      </c>
    </row>
    <row r="107" spans="1:11" ht="24.9" customHeight="1">
      <c r="A107" s="10" t="s">
        <v>364</v>
      </c>
      <c r="B107" s="11" t="s">
        <v>365</v>
      </c>
      <c r="C107" s="12" t="s">
        <v>365</v>
      </c>
      <c r="D107" s="13" t="s">
        <v>366</v>
      </c>
      <c r="E107" s="41">
        <v>255814264</v>
      </c>
      <c r="F107" s="15" t="s">
        <v>367</v>
      </c>
      <c r="G107" s="16">
        <v>10</v>
      </c>
      <c r="H107" s="11" t="s">
        <v>51</v>
      </c>
      <c r="I107" s="19" t="s">
        <v>13</v>
      </c>
      <c r="J107">
        <f t="shared" si="7"/>
        <v>9</v>
      </c>
      <c r="K107" t="str">
        <f t="shared" si="4"/>
        <v/>
      </c>
    </row>
    <row r="108" spans="1:11" ht="24.9" customHeight="1">
      <c r="A108" s="10" t="s">
        <v>368</v>
      </c>
      <c r="B108" s="11" t="s">
        <v>365</v>
      </c>
      <c r="C108" s="12" t="s">
        <v>365</v>
      </c>
      <c r="D108" s="13" t="s">
        <v>369</v>
      </c>
      <c r="E108" s="41">
        <v>255821222</v>
      </c>
      <c r="F108" s="15" t="s">
        <v>370</v>
      </c>
      <c r="G108" s="16">
        <v>10</v>
      </c>
      <c r="H108" s="11" t="s">
        <v>100</v>
      </c>
      <c r="I108" s="19" t="s">
        <v>13</v>
      </c>
      <c r="J108">
        <f t="shared" si="7"/>
        <v>10</v>
      </c>
      <c r="K108" t="str">
        <f t="shared" si="4"/>
        <v/>
      </c>
    </row>
    <row r="109" spans="1:11" ht="24.9" customHeight="1">
      <c r="A109" s="10" t="s">
        <v>371</v>
      </c>
      <c r="B109" s="11" t="s">
        <v>365</v>
      </c>
      <c r="C109" s="12" t="s">
        <v>365</v>
      </c>
      <c r="D109" s="13" t="s">
        <v>372</v>
      </c>
      <c r="E109" s="41">
        <v>255815008</v>
      </c>
      <c r="F109" s="15"/>
      <c r="G109" s="16">
        <v>10</v>
      </c>
      <c r="H109" s="11" t="s">
        <v>18</v>
      </c>
      <c r="I109" s="19" t="s">
        <v>13</v>
      </c>
      <c r="J109">
        <f t="shared" si="7"/>
        <v>11</v>
      </c>
      <c r="K109" t="str">
        <f t="shared" si="4"/>
        <v/>
      </c>
    </row>
    <row r="110" spans="1:11" ht="24.9" customHeight="1">
      <c r="A110" s="10" t="s">
        <v>373</v>
      </c>
      <c r="B110" s="11" t="s">
        <v>374</v>
      </c>
      <c r="C110" s="12" t="s">
        <v>374</v>
      </c>
      <c r="D110" s="13" t="s">
        <v>375</v>
      </c>
      <c r="E110" s="41">
        <v>278422658</v>
      </c>
      <c r="F110" s="15" t="s">
        <v>376</v>
      </c>
      <c r="G110" s="16">
        <v>10</v>
      </c>
      <c r="H110" s="11" t="s">
        <v>36</v>
      </c>
      <c r="I110" s="19" t="s">
        <v>13</v>
      </c>
      <c r="J110">
        <f t="shared" si="7"/>
        <v>12</v>
      </c>
      <c r="K110" t="str">
        <f t="shared" si="4"/>
        <v/>
      </c>
    </row>
    <row r="111" spans="1:11" ht="24.9" customHeight="1">
      <c r="A111" s="10" t="s">
        <v>377</v>
      </c>
      <c r="B111" s="11" t="s">
        <v>374</v>
      </c>
      <c r="C111" s="12" t="s">
        <v>374</v>
      </c>
      <c r="D111" s="45" t="s">
        <v>378</v>
      </c>
      <c r="E111" s="51">
        <v>278422481</v>
      </c>
      <c r="F111" s="15" t="s">
        <v>379</v>
      </c>
      <c r="G111" s="16">
        <v>15</v>
      </c>
      <c r="H111" s="11" t="s">
        <v>36</v>
      </c>
      <c r="I111" s="19" t="s">
        <v>13</v>
      </c>
      <c r="J111">
        <f t="shared" si="7"/>
        <v>13</v>
      </c>
      <c r="K111" t="str">
        <f t="shared" si="4"/>
        <v/>
      </c>
    </row>
    <row r="112" spans="1:11" ht="24.9" customHeight="1">
      <c r="A112" s="10" t="s">
        <v>380</v>
      </c>
      <c r="B112" s="11" t="s">
        <v>374</v>
      </c>
      <c r="C112" s="12" t="s">
        <v>374</v>
      </c>
      <c r="D112" s="13" t="s">
        <v>381</v>
      </c>
      <c r="E112" s="41">
        <v>278471118</v>
      </c>
      <c r="F112" s="15"/>
      <c r="G112" s="16">
        <v>10</v>
      </c>
      <c r="H112" s="11" t="s">
        <v>36</v>
      </c>
      <c r="I112" s="19" t="s">
        <v>13</v>
      </c>
      <c r="J112">
        <f t="shared" si="7"/>
        <v>14</v>
      </c>
      <c r="K112" t="str">
        <f t="shared" si="4"/>
        <v/>
      </c>
    </row>
    <row r="113" spans="1:11" ht="24.9" customHeight="1">
      <c r="A113" s="10" t="s">
        <v>382</v>
      </c>
      <c r="B113" s="11" t="s">
        <v>383</v>
      </c>
      <c r="C113" s="12" t="s">
        <v>383</v>
      </c>
      <c r="D113" s="13" t="s">
        <v>384</v>
      </c>
      <c r="E113" s="55">
        <v>255522134</v>
      </c>
      <c r="F113" s="15" t="s">
        <v>385</v>
      </c>
      <c r="G113" s="16">
        <v>18</v>
      </c>
      <c r="H113" s="11"/>
      <c r="I113" s="19" t="s">
        <v>13</v>
      </c>
      <c r="J113">
        <f t="shared" si="7"/>
        <v>15</v>
      </c>
      <c r="K113" t="str">
        <f t="shared" si="4"/>
        <v/>
      </c>
    </row>
    <row r="114" spans="1:11" ht="24.9" customHeight="1">
      <c r="A114" s="10" t="s">
        <v>386</v>
      </c>
      <c r="B114" s="11" t="s">
        <v>383</v>
      </c>
      <c r="C114" s="12" t="s">
        <v>383</v>
      </c>
      <c r="D114" s="13" t="s">
        <v>384</v>
      </c>
      <c r="E114" s="41">
        <v>255523137</v>
      </c>
      <c r="F114" s="15" t="s">
        <v>387</v>
      </c>
      <c r="G114" s="16">
        <v>20</v>
      </c>
      <c r="H114" s="11" t="s">
        <v>51</v>
      </c>
      <c r="I114" s="19" t="s">
        <v>13</v>
      </c>
      <c r="J114">
        <f t="shared" si="7"/>
        <v>16</v>
      </c>
      <c r="K114" t="str">
        <f t="shared" si="4"/>
        <v/>
      </c>
    </row>
    <row r="115" spans="1:11" ht="24.9" customHeight="1">
      <c r="A115" s="10" t="s">
        <v>388</v>
      </c>
      <c r="B115" s="11" t="s">
        <v>383</v>
      </c>
      <c r="C115" s="12" t="s">
        <v>383</v>
      </c>
      <c r="D115" s="13" t="s">
        <v>389</v>
      </c>
      <c r="E115" s="41">
        <v>255614990</v>
      </c>
      <c r="F115" s="15" t="s">
        <v>390</v>
      </c>
      <c r="G115" s="16">
        <v>20</v>
      </c>
      <c r="H115" s="11" t="s">
        <v>36</v>
      </c>
      <c r="I115" s="19" t="s">
        <v>13</v>
      </c>
      <c r="J115">
        <f t="shared" si="7"/>
        <v>17</v>
      </c>
      <c r="K115" t="str">
        <f t="shared" si="4"/>
        <v/>
      </c>
    </row>
    <row r="116" spans="1:11" ht="24.9" customHeight="1">
      <c r="A116" s="10" t="s">
        <v>21</v>
      </c>
      <c r="B116" s="11" t="s">
        <v>391</v>
      </c>
      <c r="C116" s="12" t="s">
        <v>383</v>
      </c>
      <c r="D116" s="13" t="s">
        <v>392</v>
      </c>
      <c r="E116" s="41">
        <v>255733548</v>
      </c>
      <c r="F116" s="15" t="s">
        <v>393</v>
      </c>
      <c r="G116" s="16">
        <v>15</v>
      </c>
      <c r="H116" s="11" t="s">
        <v>394</v>
      </c>
      <c r="I116" s="19" t="s">
        <v>13</v>
      </c>
      <c r="J116">
        <f t="shared" si="7"/>
        <v>18</v>
      </c>
      <c r="K116" t="str">
        <f t="shared" si="4"/>
        <v/>
      </c>
    </row>
    <row r="117" spans="1:11" ht="24.9" customHeight="1">
      <c r="A117" s="10" t="s">
        <v>395</v>
      </c>
      <c r="B117" s="28" t="s">
        <v>383</v>
      </c>
      <c r="C117" s="12" t="s">
        <v>383</v>
      </c>
      <c r="D117" s="13" t="s">
        <v>396</v>
      </c>
      <c r="E117" s="41">
        <v>255582624</v>
      </c>
      <c r="F117" s="15" t="s">
        <v>397</v>
      </c>
      <c r="G117" s="16">
        <v>20</v>
      </c>
      <c r="H117" s="28"/>
      <c r="I117" s="29" t="s">
        <v>13</v>
      </c>
      <c r="J117">
        <f t="shared" si="7"/>
        <v>19</v>
      </c>
      <c r="K117" t="str">
        <f t="shared" si="4"/>
        <v/>
      </c>
    </row>
    <row r="118" spans="1:11" ht="24.9" customHeight="1">
      <c r="A118" s="10" t="s">
        <v>398</v>
      </c>
      <c r="B118" s="11" t="s">
        <v>383</v>
      </c>
      <c r="C118" s="12" t="s">
        <v>383</v>
      </c>
      <c r="D118" s="13" t="s">
        <v>399</v>
      </c>
      <c r="E118" s="41">
        <v>255530916</v>
      </c>
      <c r="F118" s="15" t="s">
        <v>400</v>
      </c>
      <c r="G118" s="16">
        <v>17</v>
      </c>
      <c r="H118" s="11" t="s">
        <v>51</v>
      </c>
      <c r="I118" s="19" t="s">
        <v>13</v>
      </c>
      <c r="J118">
        <f t="shared" si="7"/>
        <v>20</v>
      </c>
      <c r="K118" t="str">
        <f t="shared" si="4"/>
        <v/>
      </c>
    </row>
    <row r="119" spans="1:11" ht="24.9" customHeight="1">
      <c r="A119" s="10" t="s">
        <v>401</v>
      </c>
      <c r="B119" s="11" t="s">
        <v>402</v>
      </c>
      <c r="C119" s="12" t="s">
        <v>402</v>
      </c>
      <c r="D119" s="13" t="s">
        <v>403</v>
      </c>
      <c r="E119" s="41">
        <v>251404308</v>
      </c>
      <c r="F119" s="15" t="s">
        <v>404</v>
      </c>
      <c r="G119" s="16">
        <v>25</v>
      </c>
      <c r="H119" s="11" t="s">
        <v>51</v>
      </c>
      <c r="I119" s="19" t="s">
        <v>13</v>
      </c>
      <c r="J119">
        <f t="shared" si="7"/>
        <v>21</v>
      </c>
      <c r="K119" t="str">
        <f t="shared" si="4"/>
        <v/>
      </c>
    </row>
    <row r="120" spans="1:11" ht="24.9" customHeight="1">
      <c r="A120" s="10" t="s">
        <v>405</v>
      </c>
      <c r="B120" s="11" t="s">
        <v>402</v>
      </c>
      <c r="C120" s="12" t="s">
        <v>402</v>
      </c>
      <c r="D120" s="13" t="s">
        <v>406</v>
      </c>
      <c r="E120" s="41">
        <v>241410400</v>
      </c>
      <c r="F120" s="15" t="s">
        <v>407</v>
      </c>
      <c r="G120" s="16">
        <v>35</v>
      </c>
      <c r="H120" s="11" t="s">
        <v>51</v>
      </c>
      <c r="I120" s="19" t="s">
        <v>13</v>
      </c>
      <c r="J120">
        <f t="shared" si="7"/>
        <v>22</v>
      </c>
      <c r="K120" t="str">
        <f t="shared" si="4"/>
        <v/>
      </c>
    </row>
    <row r="121" spans="1:11" ht="24.9" customHeight="1">
      <c r="A121" s="10" t="s">
        <v>408</v>
      </c>
      <c r="B121" s="11" t="s">
        <v>409</v>
      </c>
      <c r="C121" s="12" t="s">
        <v>409</v>
      </c>
      <c r="D121" s="13" t="s">
        <v>410</v>
      </c>
      <c r="E121" s="41">
        <v>273432823</v>
      </c>
      <c r="F121" s="15"/>
      <c r="G121" s="16">
        <v>10</v>
      </c>
      <c r="H121" s="11" t="s">
        <v>310</v>
      </c>
      <c r="I121" s="19" t="s">
        <v>13</v>
      </c>
      <c r="J121">
        <f t="shared" si="7"/>
        <v>23</v>
      </c>
      <c r="K121" t="str">
        <f t="shared" si="4"/>
        <v/>
      </c>
    </row>
    <row r="122" spans="1:11" ht="24.9" customHeight="1">
      <c r="A122" s="10" t="s">
        <v>411</v>
      </c>
      <c r="B122" s="11" t="s">
        <v>412</v>
      </c>
      <c r="C122" s="12" t="s">
        <v>412</v>
      </c>
      <c r="D122" s="13" t="s">
        <v>413</v>
      </c>
      <c r="E122" s="41">
        <v>278263330</v>
      </c>
      <c r="F122" s="15"/>
      <c r="G122" s="16">
        <v>15</v>
      </c>
      <c r="H122" s="11" t="s">
        <v>310</v>
      </c>
      <c r="I122" s="19" t="s">
        <v>13</v>
      </c>
      <c r="J122">
        <f t="shared" si="7"/>
        <v>24</v>
      </c>
      <c r="K122" t="str">
        <f>IF(E122=E124,1,IF(E124=E122,1,""))</f>
        <v/>
      </c>
    </row>
    <row r="123" spans="1:11" ht="24.9" customHeight="1">
      <c r="A123" s="10" t="s">
        <v>414</v>
      </c>
      <c r="B123" s="11" t="s">
        <v>412</v>
      </c>
      <c r="C123" s="12" t="s">
        <v>412</v>
      </c>
      <c r="D123" s="13" t="s">
        <v>415</v>
      </c>
      <c r="E123" s="41">
        <v>278262524</v>
      </c>
      <c r="F123" s="15" t="s">
        <v>416</v>
      </c>
      <c r="G123" s="16">
        <v>15</v>
      </c>
      <c r="H123" s="11"/>
      <c r="I123" s="19" t="s">
        <v>13</v>
      </c>
    </row>
    <row r="124" spans="1:11" ht="24.9" customHeight="1">
      <c r="A124" s="10" t="s">
        <v>417</v>
      </c>
      <c r="B124" s="11" t="s">
        <v>412</v>
      </c>
      <c r="C124" s="12" t="s">
        <v>412</v>
      </c>
      <c r="D124" s="13" t="s">
        <v>418</v>
      </c>
      <c r="E124" s="41">
        <v>278203063</v>
      </c>
      <c r="F124" s="15" t="s">
        <v>419</v>
      </c>
      <c r="G124" s="16">
        <v>30</v>
      </c>
      <c r="H124" s="11" t="s">
        <v>51</v>
      </c>
      <c r="I124" s="19" t="s">
        <v>13</v>
      </c>
      <c r="J124">
        <f>+J122+1</f>
        <v>25</v>
      </c>
      <c r="K124" t="str">
        <f t="shared" si="4"/>
        <v/>
      </c>
    </row>
    <row r="125" spans="1:11" ht="24.9" customHeight="1">
      <c r="A125" s="10" t="s">
        <v>420</v>
      </c>
      <c r="B125" s="11" t="s">
        <v>421</v>
      </c>
      <c r="C125" s="12" t="s">
        <v>412</v>
      </c>
      <c r="D125" s="13" t="s">
        <v>421</v>
      </c>
      <c r="E125" s="41">
        <v>278939134</v>
      </c>
      <c r="F125" s="15" t="s">
        <v>422</v>
      </c>
      <c r="G125" s="16">
        <v>25</v>
      </c>
      <c r="H125" s="56" t="s">
        <v>51</v>
      </c>
      <c r="I125" s="19" t="s">
        <v>13</v>
      </c>
      <c r="J125">
        <f t="shared" ref="J125:J188" si="8">+J124+1</f>
        <v>26</v>
      </c>
      <c r="K125" t="str">
        <f t="shared" si="4"/>
        <v/>
      </c>
    </row>
    <row r="126" spans="1:11" ht="24.9" customHeight="1">
      <c r="A126" s="10" t="s">
        <v>423</v>
      </c>
      <c r="B126" s="11" t="s">
        <v>412</v>
      </c>
      <c r="C126" s="12" t="s">
        <v>412</v>
      </c>
      <c r="D126" s="13" t="s">
        <v>424</v>
      </c>
      <c r="E126" s="41">
        <v>278248202</v>
      </c>
      <c r="F126" s="15" t="s">
        <v>425</v>
      </c>
      <c r="G126" s="16">
        <v>25</v>
      </c>
      <c r="H126" s="11"/>
      <c r="I126" s="19" t="s">
        <v>13</v>
      </c>
      <c r="J126">
        <f t="shared" si="8"/>
        <v>27</v>
      </c>
      <c r="K126" t="str">
        <f t="shared" si="4"/>
        <v/>
      </c>
    </row>
    <row r="127" spans="1:11" ht="24.9" customHeight="1">
      <c r="A127" s="10" t="s">
        <v>426</v>
      </c>
      <c r="B127" s="11" t="s">
        <v>427</v>
      </c>
      <c r="C127" s="12" t="s">
        <v>427</v>
      </c>
      <c r="D127" s="13" t="s">
        <v>428</v>
      </c>
      <c r="E127" s="41">
        <v>279342363</v>
      </c>
      <c r="F127" s="15"/>
      <c r="G127" s="16">
        <v>15</v>
      </c>
      <c r="H127" s="11" t="s">
        <v>51</v>
      </c>
      <c r="I127" s="19" t="s">
        <v>13</v>
      </c>
      <c r="J127">
        <f t="shared" si="8"/>
        <v>28</v>
      </c>
      <c r="K127" t="str">
        <f t="shared" si="4"/>
        <v/>
      </c>
    </row>
    <row r="128" spans="1:11" ht="24.9" customHeight="1">
      <c r="A128" s="10" t="s">
        <v>429</v>
      </c>
      <c r="B128" s="11" t="s">
        <v>430</v>
      </c>
      <c r="C128" s="12" t="s">
        <v>430</v>
      </c>
      <c r="D128" s="13" t="s">
        <v>430</v>
      </c>
      <c r="E128" s="41">
        <v>279252828</v>
      </c>
      <c r="F128" s="15" t="s">
        <v>431</v>
      </c>
      <c r="G128" s="16">
        <v>15</v>
      </c>
      <c r="H128" s="11" t="s">
        <v>36</v>
      </c>
      <c r="I128" s="19" t="s">
        <v>13</v>
      </c>
      <c r="J128">
        <f t="shared" si="8"/>
        <v>29</v>
      </c>
      <c r="K128" t="str">
        <f t="shared" si="4"/>
        <v/>
      </c>
    </row>
    <row r="129" spans="1:11" ht="24.9" customHeight="1">
      <c r="A129" s="10" t="s">
        <v>432</v>
      </c>
      <c r="B129" s="11" t="s">
        <v>433</v>
      </c>
      <c r="C129" s="12" t="s">
        <v>430</v>
      </c>
      <c r="D129" s="13" t="s">
        <v>433</v>
      </c>
      <c r="E129" s="41">
        <v>279939184</v>
      </c>
      <c r="F129" s="15" t="s">
        <v>434</v>
      </c>
      <c r="G129" s="16">
        <v>20</v>
      </c>
      <c r="H129" s="11" t="s">
        <v>51</v>
      </c>
      <c r="I129" s="19" t="s">
        <v>13</v>
      </c>
      <c r="J129">
        <f t="shared" si="8"/>
        <v>30</v>
      </c>
      <c r="K129" t="str">
        <f t="shared" si="4"/>
        <v/>
      </c>
    </row>
    <row r="130" spans="1:11" ht="33" customHeight="1">
      <c r="A130" s="10" t="s">
        <v>435</v>
      </c>
      <c r="B130" s="11" t="s">
        <v>436</v>
      </c>
      <c r="C130" s="12" t="s">
        <v>436</v>
      </c>
      <c r="D130" s="13" t="s">
        <v>437</v>
      </c>
      <c r="E130" s="41">
        <v>255382342</v>
      </c>
      <c r="F130" s="15" t="s">
        <v>438</v>
      </c>
      <c r="G130" s="16">
        <v>15</v>
      </c>
      <c r="H130" s="11" t="s">
        <v>36</v>
      </c>
      <c r="I130" s="19" t="s">
        <v>13</v>
      </c>
      <c r="J130">
        <f t="shared" si="8"/>
        <v>31</v>
      </c>
      <c r="K130" t="str">
        <f t="shared" si="4"/>
        <v/>
      </c>
    </row>
    <row r="131" spans="1:11" ht="29.4" customHeight="1">
      <c r="A131" s="10" t="s">
        <v>439</v>
      </c>
      <c r="B131" s="11" t="s">
        <v>436</v>
      </c>
      <c r="C131" s="12" t="s">
        <v>436</v>
      </c>
      <c r="D131" s="13" t="s">
        <v>440</v>
      </c>
      <c r="E131" s="41">
        <v>255381682</v>
      </c>
      <c r="F131" s="15" t="s">
        <v>441</v>
      </c>
      <c r="G131" s="16">
        <v>15</v>
      </c>
      <c r="H131" s="11" t="s">
        <v>36</v>
      </c>
      <c r="I131" s="19" t="s">
        <v>13</v>
      </c>
      <c r="J131">
        <f t="shared" si="8"/>
        <v>32</v>
      </c>
      <c r="K131" t="str">
        <f t="shared" si="4"/>
        <v/>
      </c>
    </row>
    <row r="132" spans="1:11" ht="24.9" customHeight="1">
      <c r="A132" s="10" t="s">
        <v>442</v>
      </c>
      <c r="B132" s="11" t="s">
        <v>436</v>
      </c>
      <c r="C132" s="12" t="s">
        <v>436</v>
      </c>
      <c r="D132" s="13" t="s">
        <v>443</v>
      </c>
      <c r="E132" s="41">
        <v>255381381</v>
      </c>
      <c r="F132" s="15" t="s">
        <v>444</v>
      </c>
      <c r="G132" s="16">
        <v>10</v>
      </c>
      <c r="H132" s="11" t="s">
        <v>36</v>
      </c>
      <c r="I132" s="19" t="s">
        <v>13</v>
      </c>
      <c r="J132">
        <f t="shared" si="8"/>
        <v>33</v>
      </c>
      <c r="K132" t="str">
        <f>IF(E132=E134,1,IF(E134=E132,1,""))</f>
        <v/>
      </c>
    </row>
    <row r="133" spans="1:11" ht="28.2" customHeight="1">
      <c r="A133" s="10" t="s">
        <v>445</v>
      </c>
      <c r="B133" s="11" t="s">
        <v>446</v>
      </c>
      <c r="C133" s="12" t="s">
        <v>446</v>
      </c>
      <c r="D133" s="13" t="s">
        <v>447</v>
      </c>
      <c r="E133" s="41">
        <v>251652577</v>
      </c>
      <c r="F133" s="15"/>
      <c r="G133" s="16">
        <v>16</v>
      </c>
      <c r="H133" s="11"/>
      <c r="I133" s="19" t="s">
        <v>13</v>
      </c>
    </row>
    <row r="134" spans="1:11" ht="24.9" customHeight="1">
      <c r="A134" s="10" t="s">
        <v>448</v>
      </c>
      <c r="B134" s="11" t="s">
        <v>449</v>
      </c>
      <c r="C134" s="12" t="s">
        <v>449</v>
      </c>
      <c r="D134" s="13" t="s">
        <v>450</v>
      </c>
      <c r="E134" s="41">
        <v>276512114</v>
      </c>
      <c r="F134" s="15" t="s">
        <v>451</v>
      </c>
      <c r="G134" s="16">
        <v>18</v>
      </c>
      <c r="H134" s="30" t="s">
        <v>452</v>
      </c>
      <c r="I134" s="19" t="s">
        <v>13</v>
      </c>
      <c r="J134">
        <f>+J132+1</f>
        <v>34</v>
      </c>
      <c r="K134" t="str">
        <f>IF(E134=E138,1,IF(E138=E134,1,""))</f>
        <v/>
      </c>
    </row>
    <row r="135" spans="1:11" ht="24.9" customHeight="1">
      <c r="A135" s="10" t="s">
        <v>453</v>
      </c>
      <c r="B135" s="11" t="s">
        <v>449</v>
      </c>
      <c r="C135" s="12" t="s">
        <v>449</v>
      </c>
      <c r="D135" s="13" t="s">
        <v>454</v>
      </c>
      <c r="E135" s="41">
        <v>276512664</v>
      </c>
      <c r="F135" s="15"/>
      <c r="G135" s="16">
        <v>16</v>
      </c>
      <c r="H135" s="30"/>
      <c r="I135" s="19" t="s">
        <v>13</v>
      </c>
    </row>
    <row r="136" spans="1:11" ht="24.9" customHeight="1">
      <c r="A136" s="10" t="s">
        <v>455</v>
      </c>
      <c r="B136" s="11" t="s">
        <v>449</v>
      </c>
      <c r="C136" s="12" t="s">
        <v>449</v>
      </c>
      <c r="D136" s="13" t="s">
        <v>456</v>
      </c>
      <c r="E136" s="41">
        <v>276512101</v>
      </c>
      <c r="F136" s="15"/>
      <c r="G136" s="16">
        <v>15</v>
      </c>
      <c r="H136" s="30"/>
      <c r="I136" s="19" t="s">
        <v>13</v>
      </c>
    </row>
    <row r="137" spans="1:11" ht="24.9" customHeight="1">
      <c r="A137" s="10" t="s">
        <v>457</v>
      </c>
      <c r="B137" s="11" t="s">
        <v>458</v>
      </c>
      <c r="C137" s="12" t="s">
        <v>449</v>
      </c>
      <c r="D137" s="13" t="s">
        <v>459</v>
      </c>
      <c r="E137" s="41">
        <v>935125010</v>
      </c>
      <c r="F137" s="15"/>
      <c r="G137" s="16">
        <v>15</v>
      </c>
      <c r="H137" s="30"/>
      <c r="I137" s="19"/>
    </row>
    <row r="138" spans="1:11" ht="24.9" customHeight="1">
      <c r="A138" s="10" t="s">
        <v>460</v>
      </c>
      <c r="B138" s="11" t="s">
        <v>449</v>
      </c>
      <c r="C138" s="12" t="s">
        <v>449</v>
      </c>
      <c r="D138" s="13" t="s">
        <v>461</v>
      </c>
      <c r="E138" s="41">
        <v>276512411</v>
      </c>
      <c r="F138" s="15"/>
      <c r="G138" s="16">
        <v>17.5</v>
      </c>
      <c r="H138" s="11" t="s">
        <v>104</v>
      </c>
      <c r="I138" s="19" t="s">
        <v>13</v>
      </c>
      <c r="J138">
        <f>+J134+1</f>
        <v>35</v>
      </c>
      <c r="K138" t="str">
        <f t="shared" si="4"/>
        <v/>
      </c>
    </row>
    <row r="139" spans="1:11" ht="24.9" customHeight="1">
      <c r="A139" s="10" t="s">
        <v>462</v>
      </c>
      <c r="B139" s="11" t="s">
        <v>449</v>
      </c>
      <c r="C139" s="12" t="s">
        <v>449</v>
      </c>
      <c r="D139" s="13" t="s">
        <v>463</v>
      </c>
      <c r="E139" s="41">
        <v>276556171</v>
      </c>
      <c r="F139" s="15"/>
      <c r="G139" s="16">
        <v>20</v>
      </c>
      <c r="H139" s="11" t="s">
        <v>36</v>
      </c>
      <c r="I139" s="19" t="s">
        <v>13</v>
      </c>
      <c r="J139">
        <f t="shared" si="8"/>
        <v>36</v>
      </c>
      <c r="K139" t="str">
        <f t="shared" si="4"/>
        <v/>
      </c>
    </row>
    <row r="140" spans="1:11" ht="24.9" customHeight="1">
      <c r="A140" s="10" t="s">
        <v>464</v>
      </c>
      <c r="B140" s="11" t="s">
        <v>465</v>
      </c>
      <c r="C140" s="12" t="s">
        <v>465</v>
      </c>
      <c r="D140" s="13" t="s">
        <v>466</v>
      </c>
      <c r="E140" s="41">
        <v>255785808</v>
      </c>
      <c r="F140" s="15" t="s">
        <v>467</v>
      </c>
      <c r="G140" s="16">
        <v>15</v>
      </c>
      <c r="H140" s="11" t="s">
        <v>100</v>
      </c>
      <c r="I140" s="19" t="s">
        <v>13</v>
      </c>
      <c r="J140">
        <f t="shared" si="8"/>
        <v>37</v>
      </c>
      <c r="K140" t="str">
        <f t="shared" si="4"/>
        <v/>
      </c>
    </row>
    <row r="141" spans="1:11" ht="35.4" customHeight="1">
      <c r="A141" s="10" t="s">
        <v>468</v>
      </c>
      <c r="B141" s="11" t="s">
        <v>465</v>
      </c>
      <c r="C141" s="12" t="s">
        <v>465</v>
      </c>
      <c r="D141" s="13" t="s">
        <v>469</v>
      </c>
      <c r="E141" s="41">
        <v>255780908</v>
      </c>
      <c r="F141" s="15" t="s">
        <v>470</v>
      </c>
      <c r="G141" s="16">
        <v>20</v>
      </c>
      <c r="H141" s="11" t="s">
        <v>51</v>
      </c>
      <c r="I141" s="19" t="s">
        <v>13</v>
      </c>
      <c r="J141">
        <f t="shared" si="8"/>
        <v>38</v>
      </c>
      <c r="K141" t="str">
        <f t="shared" si="4"/>
        <v/>
      </c>
    </row>
    <row r="142" spans="1:11" ht="33.6" customHeight="1">
      <c r="A142" s="10" t="s">
        <v>471</v>
      </c>
      <c r="B142" s="28" t="s">
        <v>472</v>
      </c>
      <c r="C142" s="12" t="s">
        <v>472</v>
      </c>
      <c r="D142" s="13" t="s">
        <v>473</v>
      </c>
      <c r="E142" s="41">
        <v>251782610</v>
      </c>
      <c r="F142" s="57" t="s">
        <v>474</v>
      </c>
      <c r="G142" s="16">
        <v>20</v>
      </c>
      <c r="H142" s="28" t="s">
        <v>12</v>
      </c>
      <c r="I142" s="29" t="s">
        <v>13</v>
      </c>
      <c r="J142">
        <f t="shared" si="8"/>
        <v>39</v>
      </c>
      <c r="K142" t="str">
        <f t="shared" si="4"/>
        <v/>
      </c>
    </row>
    <row r="143" spans="1:11" ht="32.4" customHeight="1">
      <c r="A143" s="10" t="s">
        <v>475</v>
      </c>
      <c r="B143" s="11" t="s">
        <v>476</v>
      </c>
      <c r="C143" s="12" t="s">
        <v>476</v>
      </c>
      <c r="D143" s="58" t="s">
        <v>477</v>
      </c>
      <c r="E143" s="51">
        <v>259433000</v>
      </c>
      <c r="F143" s="15" t="s">
        <v>478</v>
      </c>
      <c r="G143" s="16">
        <v>20</v>
      </c>
      <c r="H143" s="59" t="s">
        <v>36</v>
      </c>
      <c r="I143" s="60" t="s">
        <v>13</v>
      </c>
      <c r="J143">
        <f t="shared" si="8"/>
        <v>40</v>
      </c>
      <c r="K143" t="str">
        <f>IF(E143=E146,1,IF(E146=E143,1,""))</f>
        <v/>
      </c>
    </row>
    <row r="144" spans="1:11" ht="24.9" customHeight="1">
      <c r="A144" s="10" t="s">
        <v>479</v>
      </c>
      <c r="B144" s="11" t="s">
        <v>480</v>
      </c>
      <c r="C144" s="12" t="s">
        <v>480</v>
      </c>
      <c r="D144" s="58" t="s">
        <v>481</v>
      </c>
      <c r="E144" s="51">
        <v>255752236</v>
      </c>
      <c r="F144" s="15" t="s">
        <v>482</v>
      </c>
      <c r="G144" s="16">
        <v>15</v>
      </c>
      <c r="H144" s="59" t="s">
        <v>483</v>
      </c>
      <c r="I144" s="60"/>
    </row>
    <row r="145" spans="1:11" ht="24.9" customHeight="1">
      <c r="A145" s="10" t="s">
        <v>484</v>
      </c>
      <c r="B145" s="11" t="s">
        <v>485</v>
      </c>
      <c r="C145" s="12" t="s">
        <v>480</v>
      </c>
      <c r="D145" s="58" t="s">
        <v>486</v>
      </c>
      <c r="E145" s="51">
        <v>255726460</v>
      </c>
      <c r="F145" s="15" t="s">
        <v>46</v>
      </c>
      <c r="G145" s="16">
        <v>16</v>
      </c>
      <c r="H145" s="59"/>
      <c r="I145" s="60" t="s">
        <v>13</v>
      </c>
    </row>
    <row r="146" spans="1:11" ht="24.9" customHeight="1">
      <c r="A146" s="10" t="s">
        <v>487</v>
      </c>
      <c r="B146" s="11" t="s">
        <v>480</v>
      </c>
      <c r="C146" s="12" t="s">
        <v>480</v>
      </c>
      <c r="D146" s="13" t="s">
        <v>488</v>
      </c>
      <c r="E146" s="41">
        <v>255613422</v>
      </c>
      <c r="F146" s="15" t="s">
        <v>489</v>
      </c>
      <c r="G146" s="16">
        <v>15</v>
      </c>
      <c r="H146" s="18"/>
      <c r="I146" s="19" t="s">
        <v>13</v>
      </c>
      <c r="J146">
        <f>+J143+1</f>
        <v>41</v>
      </c>
      <c r="K146" t="str">
        <f t="shared" ref="K146:K214" si="9">IF(E146=E147,1,IF(E147=E146,1,""))</f>
        <v/>
      </c>
    </row>
    <row r="147" spans="1:11" ht="24.9" customHeight="1">
      <c r="A147" s="31" t="s">
        <v>490</v>
      </c>
      <c r="B147" s="11" t="s">
        <v>491</v>
      </c>
      <c r="C147" s="12" t="s">
        <v>480</v>
      </c>
      <c r="D147" s="13" t="s">
        <v>492</v>
      </c>
      <c r="E147" s="41">
        <v>255752131</v>
      </c>
      <c r="F147" s="15" t="s">
        <v>493</v>
      </c>
      <c r="G147" s="16">
        <v>10</v>
      </c>
      <c r="H147" s="11" t="s">
        <v>494</v>
      </c>
      <c r="I147" s="19" t="s">
        <v>13</v>
      </c>
      <c r="J147">
        <f t="shared" si="8"/>
        <v>42</v>
      </c>
      <c r="K147" t="str">
        <f t="shared" si="9"/>
        <v/>
      </c>
    </row>
    <row r="148" spans="1:11" ht="24.9" customHeight="1">
      <c r="A148" s="31" t="s">
        <v>495</v>
      </c>
      <c r="B148" s="11" t="s">
        <v>480</v>
      </c>
      <c r="C148" s="12" t="s">
        <v>480</v>
      </c>
      <c r="D148" s="13" t="s">
        <v>496</v>
      </c>
      <c r="E148" s="41">
        <v>255725314</v>
      </c>
      <c r="F148" s="15" t="s">
        <v>497</v>
      </c>
      <c r="G148" s="16">
        <v>10</v>
      </c>
      <c r="H148" s="11" t="s">
        <v>498</v>
      </c>
      <c r="I148" s="19" t="s">
        <v>13</v>
      </c>
      <c r="J148">
        <f t="shared" si="8"/>
        <v>43</v>
      </c>
      <c r="K148" t="str">
        <f t="shared" si="9"/>
        <v/>
      </c>
    </row>
    <row r="149" spans="1:11" ht="32.4" customHeight="1">
      <c r="A149" s="10" t="s">
        <v>499</v>
      </c>
      <c r="B149" s="11" t="s">
        <v>500</v>
      </c>
      <c r="C149" s="12" t="s">
        <v>501</v>
      </c>
      <c r="D149" s="13" t="s">
        <v>502</v>
      </c>
      <c r="E149" s="41">
        <v>258452035</v>
      </c>
      <c r="F149" s="15" t="s">
        <v>503</v>
      </c>
      <c r="G149" s="16">
        <v>20</v>
      </c>
      <c r="H149" s="11" t="s">
        <v>41</v>
      </c>
      <c r="I149" s="19" t="s">
        <v>13</v>
      </c>
      <c r="J149">
        <f t="shared" si="8"/>
        <v>44</v>
      </c>
      <c r="K149" t="str">
        <f t="shared" si="9"/>
        <v/>
      </c>
    </row>
    <row r="150" spans="1:11" ht="24.9" customHeight="1">
      <c r="A150" s="10" t="s">
        <v>504</v>
      </c>
      <c r="B150" s="28" t="s">
        <v>505</v>
      </c>
      <c r="C150" s="12" t="s">
        <v>505</v>
      </c>
      <c r="D150" s="13" t="s">
        <v>506</v>
      </c>
      <c r="E150" s="41">
        <v>258742316</v>
      </c>
      <c r="F150" s="15" t="s">
        <v>507</v>
      </c>
      <c r="G150" s="61">
        <v>25</v>
      </c>
      <c r="H150" s="28" t="s">
        <v>508</v>
      </c>
      <c r="I150" s="29" t="s">
        <v>13</v>
      </c>
      <c r="J150">
        <f t="shared" si="8"/>
        <v>45</v>
      </c>
      <c r="K150" t="str">
        <f t="shared" si="9"/>
        <v/>
      </c>
    </row>
    <row r="151" spans="1:11" ht="24.9" customHeight="1">
      <c r="A151" s="10" t="s">
        <v>509</v>
      </c>
      <c r="B151" s="28" t="s">
        <v>505</v>
      </c>
      <c r="C151" s="12" t="s">
        <v>505</v>
      </c>
      <c r="D151" s="13" t="s">
        <v>505</v>
      </c>
      <c r="E151" s="41">
        <v>258943576</v>
      </c>
      <c r="F151" s="15"/>
      <c r="G151" s="61">
        <v>10</v>
      </c>
      <c r="H151" s="28" t="s">
        <v>200</v>
      </c>
      <c r="I151" s="29" t="s">
        <v>13</v>
      </c>
      <c r="J151">
        <f t="shared" si="8"/>
        <v>46</v>
      </c>
      <c r="K151" t="str">
        <f t="shared" si="9"/>
        <v/>
      </c>
    </row>
    <row r="152" spans="1:11" ht="24.9" customHeight="1">
      <c r="A152" s="10" t="s">
        <v>510</v>
      </c>
      <c r="B152" s="28" t="s">
        <v>505</v>
      </c>
      <c r="C152" s="12" t="s">
        <v>505</v>
      </c>
      <c r="D152" s="13" t="s">
        <v>511</v>
      </c>
      <c r="E152" s="41">
        <v>258942501</v>
      </c>
      <c r="F152" s="15" t="s">
        <v>512</v>
      </c>
      <c r="G152" s="61">
        <v>24</v>
      </c>
      <c r="H152" s="28" t="s">
        <v>100</v>
      </c>
      <c r="I152" s="29" t="s">
        <v>13</v>
      </c>
      <c r="J152">
        <f t="shared" si="8"/>
        <v>47</v>
      </c>
      <c r="K152" t="str">
        <f>IF(E152=E153,1,IF(E153=E152,1,""))</f>
        <v/>
      </c>
    </row>
    <row r="153" spans="1:11" ht="24.9" customHeight="1">
      <c r="A153" s="10" t="s">
        <v>513</v>
      </c>
      <c r="B153" s="11" t="s">
        <v>505</v>
      </c>
      <c r="C153" s="12" t="s">
        <v>505</v>
      </c>
      <c r="D153" s="13" t="s">
        <v>514</v>
      </c>
      <c r="E153" s="41">
        <v>258749664</v>
      </c>
      <c r="F153" s="15" t="s">
        <v>515</v>
      </c>
      <c r="G153" s="16">
        <v>20</v>
      </c>
      <c r="H153" s="11" t="s">
        <v>41</v>
      </c>
      <c r="I153" s="19" t="s">
        <v>516</v>
      </c>
      <c r="J153">
        <f>+J152+1</f>
        <v>48</v>
      </c>
      <c r="K153" t="str">
        <f t="shared" si="9"/>
        <v/>
      </c>
    </row>
    <row r="154" spans="1:11" ht="24.9" customHeight="1">
      <c r="A154" s="10" t="s">
        <v>517</v>
      </c>
      <c r="B154" s="28" t="s">
        <v>505</v>
      </c>
      <c r="C154" s="12" t="s">
        <v>505</v>
      </c>
      <c r="D154" s="13" t="s">
        <v>518</v>
      </c>
      <c r="E154" s="41">
        <v>258941189</v>
      </c>
      <c r="F154" s="15"/>
      <c r="G154" s="16">
        <v>13</v>
      </c>
      <c r="H154" s="28" t="s">
        <v>36</v>
      </c>
      <c r="I154" s="29" t="s">
        <v>13</v>
      </c>
      <c r="J154">
        <f t="shared" si="8"/>
        <v>49</v>
      </c>
      <c r="K154" t="str">
        <f>IF(E154=E156,1,IF(E156=E154,1,""))</f>
        <v/>
      </c>
    </row>
    <row r="155" spans="1:11" ht="24.9" customHeight="1">
      <c r="A155" s="10" t="s">
        <v>519</v>
      </c>
      <c r="B155" s="28" t="s">
        <v>505</v>
      </c>
      <c r="C155" s="12" t="s">
        <v>505</v>
      </c>
      <c r="D155" s="13" t="s">
        <v>520</v>
      </c>
      <c r="E155" s="41">
        <v>258942879</v>
      </c>
      <c r="F155" s="15"/>
      <c r="G155" s="16">
        <v>16</v>
      </c>
      <c r="H155" s="28"/>
      <c r="I155" s="29"/>
    </row>
    <row r="156" spans="1:11" ht="24.9" customHeight="1">
      <c r="A156" s="10" t="s">
        <v>521</v>
      </c>
      <c r="B156" s="11" t="s">
        <v>506</v>
      </c>
      <c r="C156" s="12" t="s">
        <v>505</v>
      </c>
      <c r="D156" s="13" t="s">
        <v>522</v>
      </c>
      <c r="E156" s="41">
        <v>258944158</v>
      </c>
      <c r="F156" s="15"/>
      <c r="G156" s="16">
        <v>20</v>
      </c>
      <c r="H156" s="11" t="s">
        <v>12</v>
      </c>
      <c r="I156" s="19" t="s">
        <v>13</v>
      </c>
      <c r="J156">
        <f>+J154+1</f>
        <v>50</v>
      </c>
      <c r="K156" t="str">
        <f t="shared" si="9"/>
        <v/>
      </c>
    </row>
    <row r="157" spans="1:11" ht="24.9" customHeight="1">
      <c r="A157" s="10" t="s">
        <v>523</v>
      </c>
      <c r="B157" s="11" t="s">
        <v>524</v>
      </c>
      <c r="C157" s="12" t="s">
        <v>524</v>
      </c>
      <c r="D157" s="13" t="s">
        <v>525</v>
      </c>
      <c r="E157" s="41">
        <v>252624716</v>
      </c>
      <c r="F157" s="15" t="s">
        <v>526</v>
      </c>
      <c r="G157" s="16">
        <v>20</v>
      </c>
      <c r="H157" s="11" t="s">
        <v>51</v>
      </c>
      <c r="I157" s="19" t="s">
        <v>13</v>
      </c>
      <c r="J157">
        <f t="shared" si="8"/>
        <v>51</v>
      </c>
      <c r="K157" t="str">
        <f t="shared" si="9"/>
        <v/>
      </c>
    </row>
    <row r="158" spans="1:11" ht="24.9" customHeight="1">
      <c r="A158" s="10" t="s">
        <v>527</v>
      </c>
      <c r="B158" s="11" t="s">
        <v>524</v>
      </c>
      <c r="C158" s="12" t="s">
        <v>524</v>
      </c>
      <c r="D158" s="13" t="s">
        <v>528</v>
      </c>
      <c r="E158" s="41">
        <v>252684139</v>
      </c>
      <c r="F158" s="15" t="s">
        <v>529</v>
      </c>
      <c r="G158" s="16">
        <v>10</v>
      </c>
      <c r="H158" s="11" t="s">
        <v>41</v>
      </c>
      <c r="I158" s="19" t="s">
        <v>13</v>
      </c>
      <c r="J158">
        <f t="shared" si="8"/>
        <v>52</v>
      </c>
      <c r="K158" t="str">
        <f t="shared" si="9"/>
        <v/>
      </c>
    </row>
    <row r="159" spans="1:11" ht="24.9" customHeight="1">
      <c r="A159" s="10" t="s">
        <v>530</v>
      </c>
      <c r="B159" s="11" t="s">
        <v>524</v>
      </c>
      <c r="C159" s="12" t="s">
        <v>524</v>
      </c>
      <c r="D159" s="13" t="s">
        <v>531</v>
      </c>
      <c r="E159" s="41">
        <v>252632014</v>
      </c>
      <c r="F159" s="15" t="s">
        <v>532</v>
      </c>
      <c r="G159" s="16">
        <v>15</v>
      </c>
      <c r="H159" s="11" t="s">
        <v>36</v>
      </c>
      <c r="I159" s="19" t="s">
        <v>13</v>
      </c>
      <c r="J159">
        <f t="shared" si="8"/>
        <v>53</v>
      </c>
      <c r="K159" t="str">
        <f t="shared" si="9"/>
        <v/>
      </c>
    </row>
    <row r="160" spans="1:11" ht="24.9" customHeight="1">
      <c r="A160" s="10" t="s">
        <v>533</v>
      </c>
      <c r="B160" s="11" t="s">
        <v>524</v>
      </c>
      <c r="C160" s="12" t="s">
        <v>524</v>
      </c>
      <c r="D160" s="13" t="s">
        <v>534</v>
      </c>
      <c r="E160" s="41">
        <v>252612466</v>
      </c>
      <c r="F160" s="15" t="s">
        <v>535</v>
      </c>
      <c r="G160" s="16">
        <v>12</v>
      </c>
      <c r="H160" s="18"/>
      <c r="I160" s="19" t="s">
        <v>13</v>
      </c>
      <c r="J160">
        <f t="shared" si="8"/>
        <v>54</v>
      </c>
      <c r="K160" t="str">
        <f t="shared" si="9"/>
        <v/>
      </c>
    </row>
    <row r="161" spans="1:11" ht="24.9" customHeight="1">
      <c r="A161" s="10" t="s">
        <v>536</v>
      </c>
      <c r="B161" s="11" t="s">
        <v>524</v>
      </c>
      <c r="C161" s="12" t="s">
        <v>524</v>
      </c>
      <c r="D161" s="13" t="s">
        <v>537</v>
      </c>
      <c r="E161" s="41">
        <v>252684695</v>
      </c>
      <c r="F161" s="15" t="s">
        <v>538</v>
      </c>
      <c r="G161" s="16">
        <v>12</v>
      </c>
      <c r="H161" s="11" t="s">
        <v>41</v>
      </c>
      <c r="I161" s="19" t="s">
        <v>27</v>
      </c>
      <c r="J161">
        <f t="shared" si="8"/>
        <v>55</v>
      </c>
      <c r="K161" t="str">
        <f t="shared" si="9"/>
        <v/>
      </c>
    </row>
    <row r="162" spans="1:11" ht="24.9" customHeight="1">
      <c r="A162" s="10" t="s">
        <v>539</v>
      </c>
      <c r="B162" s="28" t="s">
        <v>524</v>
      </c>
      <c r="C162" s="12" t="s">
        <v>524</v>
      </c>
      <c r="D162" s="13" t="s">
        <v>540</v>
      </c>
      <c r="E162" s="41">
        <v>252682151</v>
      </c>
      <c r="F162" s="15" t="s">
        <v>541</v>
      </c>
      <c r="G162" s="16">
        <v>20</v>
      </c>
      <c r="H162" s="28"/>
      <c r="I162" s="29" t="s">
        <v>13</v>
      </c>
      <c r="J162">
        <f t="shared" si="8"/>
        <v>56</v>
      </c>
      <c r="K162" t="str">
        <f t="shared" si="9"/>
        <v/>
      </c>
    </row>
    <row r="163" spans="1:11" ht="24.9" customHeight="1">
      <c r="A163" s="10" t="s">
        <v>542</v>
      </c>
      <c r="B163" s="11" t="s">
        <v>524</v>
      </c>
      <c r="C163" s="12" t="s">
        <v>524</v>
      </c>
      <c r="D163" s="13" t="s">
        <v>543</v>
      </c>
      <c r="E163" s="41">
        <v>252684325</v>
      </c>
      <c r="F163" s="15" t="s">
        <v>544</v>
      </c>
      <c r="G163" s="16">
        <v>18</v>
      </c>
      <c r="H163" s="11"/>
      <c r="I163" s="19" t="s">
        <v>13</v>
      </c>
      <c r="J163">
        <f t="shared" si="8"/>
        <v>57</v>
      </c>
      <c r="K163" t="str">
        <f t="shared" si="9"/>
        <v/>
      </c>
    </row>
    <row r="164" spans="1:11" ht="24.9" customHeight="1">
      <c r="A164" s="10" t="s">
        <v>545</v>
      </c>
      <c r="B164" s="11" t="s">
        <v>546</v>
      </c>
      <c r="C164" s="12" t="s">
        <v>524</v>
      </c>
      <c r="D164" s="13" t="s">
        <v>547</v>
      </c>
      <c r="E164" s="41">
        <v>936988996</v>
      </c>
      <c r="F164" s="15" t="s">
        <v>548</v>
      </c>
      <c r="G164" s="16">
        <v>10</v>
      </c>
      <c r="H164" s="11" t="s">
        <v>100</v>
      </c>
      <c r="I164" s="19" t="s">
        <v>13</v>
      </c>
      <c r="J164">
        <f t="shared" si="8"/>
        <v>58</v>
      </c>
      <c r="K164" t="str">
        <f t="shared" si="9"/>
        <v/>
      </c>
    </row>
    <row r="165" spans="1:11" ht="24.9" customHeight="1">
      <c r="A165" s="62" t="s">
        <v>549</v>
      </c>
      <c r="B165" s="11" t="s">
        <v>524</v>
      </c>
      <c r="C165" s="12" t="s">
        <v>524</v>
      </c>
      <c r="D165" s="13" t="s">
        <v>550</v>
      </c>
      <c r="E165" s="41">
        <v>252626996</v>
      </c>
      <c r="F165" s="15" t="s">
        <v>551</v>
      </c>
      <c r="G165" s="16">
        <v>25</v>
      </c>
      <c r="H165" s="11" t="s">
        <v>51</v>
      </c>
      <c r="I165" s="19" t="s">
        <v>13</v>
      </c>
      <c r="J165">
        <f t="shared" si="8"/>
        <v>59</v>
      </c>
      <c r="K165" t="str">
        <f t="shared" si="9"/>
        <v/>
      </c>
    </row>
    <row r="166" spans="1:11" ht="24.9" customHeight="1">
      <c r="A166" s="10" t="s">
        <v>552</v>
      </c>
      <c r="B166" s="28" t="s">
        <v>553</v>
      </c>
      <c r="C166" s="12" t="s">
        <v>553</v>
      </c>
      <c r="D166" s="13" t="s">
        <v>554</v>
      </c>
      <c r="E166" s="41">
        <v>254323290</v>
      </c>
      <c r="F166" s="15"/>
      <c r="G166" s="16">
        <v>25</v>
      </c>
      <c r="H166" s="28" t="s">
        <v>36</v>
      </c>
      <c r="I166" s="29" t="s">
        <v>13</v>
      </c>
      <c r="J166">
        <f t="shared" si="8"/>
        <v>60</v>
      </c>
      <c r="K166" t="str">
        <f t="shared" si="9"/>
        <v/>
      </c>
    </row>
    <row r="167" spans="1:11" ht="24.9" customHeight="1">
      <c r="A167" s="10" t="s">
        <v>555</v>
      </c>
      <c r="B167" s="28" t="s">
        <v>10</v>
      </c>
      <c r="C167" s="12" t="s">
        <v>553</v>
      </c>
      <c r="D167" s="13" t="s">
        <v>556</v>
      </c>
      <c r="E167" s="41">
        <v>259950177</v>
      </c>
      <c r="F167" s="15" t="s">
        <v>557</v>
      </c>
      <c r="G167" s="16">
        <v>20</v>
      </c>
      <c r="H167" s="11" t="s">
        <v>41</v>
      </c>
      <c r="I167" s="29" t="s">
        <v>13</v>
      </c>
      <c r="J167">
        <f t="shared" si="8"/>
        <v>61</v>
      </c>
      <c r="K167" t="str">
        <f t="shared" si="9"/>
        <v/>
      </c>
    </row>
    <row r="168" spans="1:11" ht="24.9" customHeight="1">
      <c r="A168" s="10" t="s">
        <v>558</v>
      </c>
      <c r="B168" s="28" t="s">
        <v>553</v>
      </c>
      <c r="C168" s="12" t="s">
        <v>553</v>
      </c>
      <c r="D168" s="13" t="s">
        <v>559</v>
      </c>
      <c r="E168" s="41">
        <v>916602399</v>
      </c>
      <c r="F168" s="15" t="s">
        <v>560</v>
      </c>
      <c r="G168" s="16">
        <v>30</v>
      </c>
      <c r="H168" s="28"/>
      <c r="I168" s="29" t="s">
        <v>13</v>
      </c>
      <c r="J168">
        <f t="shared" si="8"/>
        <v>62</v>
      </c>
      <c r="K168" t="str">
        <f t="shared" si="9"/>
        <v/>
      </c>
    </row>
    <row r="169" spans="1:11" ht="24.9" customHeight="1">
      <c r="A169" s="10" t="s">
        <v>561</v>
      </c>
      <c r="B169" s="28" t="s">
        <v>10</v>
      </c>
      <c r="C169" s="12" t="s">
        <v>553</v>
      </c>
      <c r="D169" s="13" t="s">
        <v>562</v>
      </c>
      <c r="E169" s="41">
        <v>259959237</v>
      </c>
      <c r="F169" s="15"/>
      <c r="G169" s="16"/>
      <c r="H169" s="28" t="s">
        <v>36</v>
      </c>
      <c r="I169" s="29" t="s">
        <v>13</v>
      </c>
      <c r="J169">
        <f t="shared" si="8"/>
        <v>63</v>
      </c>
      <c r="K169" t="str">
        <f t="shared" si="9"/>
        <v/>
      </c>
    </row>
    <row r="170" spans="1:11" ht="24.9" customHeight="1">
      <c r="A170" s="10" t="s">
        <v>563</v>
      </c>
      <c r="B170" s="28" t="s">
        <v>553</v>
      </c>
      <c r="C170" s="12" t="s">
        <v>553</v>
      </c>
      <c r="D170" s="13" t="s">
        <v>564</v>
      </c>
      <c r="E170" s="41">
        <v>254320265</v>
      </c>
      <c r="F170" s="15"/>
      <c r="G170" s="16">
        <v>12.5</v>
      </c>
      <c r="H170" s="28" t="s">
        <v>36</v>
      </c>
      <c r="I170" s="29" t="s">
        <v>13</v>
      </c>
      <c r="J170">
        <f t="shared" si="8"/>
        <v>64</v>
      </c>
      <c r="K170" t="str">
        <f t="shared" si="9"/>
        <v/>
      </c>
    </row>
    <row r="171" spans="1:11" ht="24.9" customHeight="1">
      <c r="A171" s="10" t="s">
        <v>565</v>
      </c>
      <c r="B171" s="28" t="s">
        <v>566</v>
      </c>
      <c r="C171" s="12" t="s">
        <v>553</v>
      </c>
      <c r="D171" s="13" t="s">
        <v>567</v>
      </c>
      <c r="E171" s="41">
        <v>254730230</v>
      </c>
      <c r="F171" s="15" t="s">
        <v>568</v>
      </c>
      <c r="G171" s="16">
        <v>45</v>
      </c>
      <c r="H171" s="28" t="s">
        <v>36</v>
      </c>
      <c r="I171" s="29" t="s">
        <v>13</v>
      </c>
      <c r="J171">
        <f t="shared" si="8"/>
        <v>65</v>
      </c>
      <c r="K171" t="str">
        <f t="shared" si="9"/>
        <v/>
      </c>
    </row>
    <row r="172" spans="1:11" ht="24.9" customHeight="1">
      <c r="A172" s="10" t="s">
        <v>569</v>
      </c>
      <c r="B172" s="28" t="s">
        <v>570</v>
      </c>
      <c r="C172" s="12" t="s">
        <v>553</v>
      </c>
      <c r="D172" s="13" t="s">
        <v>570</v>
      </c>
      <c r="E172" s="41">
        <v>254906145</v>
      </c>
      <c r="F172" s="15" t="s">
        <v>571</v>
      </c>
      <c r="G172" s="16">
        <v>8</v>
      </c>
      <c r="H172" s="11" t="s">
        <v>51</v>
      </c>
      <c r="I172" s="19" t="s">
        <v>13</v>
      </c>
      <c r="J172">
        <f t="shared" si="8"/>
        <v>66</v>
      </c>
      <c r="K172" t="str">
        <f t="shared" si="9"/>
        <v/>
      </c>
    </row>
    <row r="173" spans="1:11" ht="24.9" customHeight="1">
      <c r="A173" s="10" t="s">
        <v>572</v>
      </c>
      <c r="B173" s="28" t="s">
        <v>553</v>
      </c>
      <c r="C173" s="12" t="s">
        <v>553</v>
      </c>
      <c r="D173" s="13" t="s">
        <v>573</v>
      </c>
      <c r="E173" s="41">
        <v>254336949</v>
      </c>
      <c r="F173" s="15"/>
      <c r="G173" s="16">
        <v>15</v>
      </c>
      <c r="H173" s="28" t="s">
        <v>36</v>
      </c>
      <c r="I173" s="29" t="s">
        <v>13</v>
      </c>
      <c r="J173">
        <f t="shared" si="8"/>
        <v>67</v>
      </c>
      <c r="K173" t="str">
        <f t="shared" si="9"/>
        <v/>
      </c>
    </row>
    <row r="174" spans="1:11" ht="24.9" customHeight="1">
      <c r="A174" s="10" t="s">
        <v>574</v>
      </c>
      <c r="B174" s="11" t="s">
        <v>575</v>
      </c>
      <c r="C174" s="12" t="s">
        <v>575</v>
      </c>
      <c r="D174" s="13" t="s">
        <v>576</v>
      </c>
      <c r="E174" s="41">
        <v>254939520</v>
      </c>
      <c r="F174" s="15" t="s">
        <v>577</v>
      </c>
      <c r="G174" s="16">
        <v>10</v>
      </c>
      <c r="H174" s="28" t="s">
        <v>36</v>
      </c>
      <c r="I174" s="19" t="s">
        <v>13</v>
      </c>
      <c r="J174">
        <f t="shared" si="8"/>
        <v>68</v>
      </c>
      <c r="K174" t="str">
        <f t="shared" si="9"/>
        <v/>
      </c>
    </row>
    <row r="175" spans="1:11" ht="24.9" customHeight="1">
      <c r="A175" s="10" t="s">
        <v>578</v>
      </c>
      <c r="B175" s="11" t="s">
        <v>575</v>
      </c>
      <c r="C175" s="12" t="s">
        <v>575</v>
      </c>
      <c r="D175" s="13" t="s">
        <v>579</v>
      </c>
      <c r="E175" s="41">
        <v>254877900</v>
      </c>
      <c r="F175" s="15" t="s">
        <v>580</v>
      </c>
      <c r="G175" s="16">
        <v>15</v>
      </c>
      <c r="H175" s="11" t="s">
        <v>51</v>
      </c>
      <c r="I175" s="19" t="s">
        <v>13</v>
      </c>
      <c r="J175">
        <f t="shared" si="8"/>
        <v>69</v>
      </c>
      <c r="K175" t="str">
        <f t="shared" si="9"/>
        <v/>
      </c>
    </row>
    <row r="176" spans="1:11" ht="24.9" customHeight="1">
      <c r="A176" s="10" t="s">
        <v>581</v>
      </c>
      <c r="B176" s="11" t="s">
        <v>575</v>
      </c>
      <c r="C176" s="12" t="s">
        <v>575</v>
      </c>
      <c r="D176" s="13" t="s">
        <v>582</v>
      </c>
      <c r="E176" s="41">
        <v>254870700</v>
      </c>
      <c r="F176" s="15" t="s">
        <v>580</v>
      </c>
      <c r="G176" s="16">
        <v>10</v>
      </c>
      <c r="H176" s="28" t="s">
        <v>36</v>
      </c>
      <c r="I176" s="19" t="s">
        <v>13</v>
      </c>
      <c r="J176">
        <f t="shared" si="8"/>
        <v>70</v>
      </c>
      <c r="K176" t="str">
        <f t="shared" si="9"/>
        <v/>
      </c>
    </row>
    <row r="177" spans="1:11" ht="24.9" customHeight="1">
      <c r="A177" s="10" t="s">
        <v>583</v>
      </c>
      <c r="B177" s="11" t="s">
        <v>584</v>
      </c>
      <c r="C177" s="12" t="s">
        <v>584</v>
      </c>
      <c r="D177" s="13" t="s">
        <v>585</v>
      </c>
      <c r="E177" s="41">
        <v>254484414</v>
      </c>
      <c r="F177" s="15"/>
      <c r="G177" s="16">
        <v>15</v>
      </c>
      <c r="H177" s="11" t="s">
        <v>36</v>
      </c>
      <c r="I177" s="19" t="s">
        <v>13</v>
      </c>
      <c r="J177">
        <f t="shared" si="8"/>
        <v>71</v>
      </c>
      <c r="K177" t="str">
        <f t="shared" si="9"/>
        <v/>
      </c>
    </row>
    <row r="178" spans="1:11" ht="24.9" customHeight="1">
      <c r="A178" s="31" t="s">
        <v>586</v>
      </c>
      <c r="B178" s="59" t="s">
        <v>587</v>
      </c>
      <c r="C178" s="63" t="s">
        <v>588</v>
      </c>
      <c r="D178" s="13" t="s">
        <v>589</v>
      </c>
      <c r="E178" s="41">
        <v>252852500</v>
      </c>
      <c r="F178" s="15" t="s">
        <v>590</v>
      </c>
      <c r="G178" s="52">
        <v>15</v>
      </c>
      <c r="H178" s="11" t="s">
        <v>51</v>
      </c>
      <c r="I178" s="19" t="s">
        <v>13</v>
      </c>
      <c r="J178">
        <f t="shared" si="8"/>
        <v>72</v>
      </c>
      <c r="K178" t="str">
        <f t="shared" si="9"/>
        <v/>
      </c>
    </row>
    <row r="179" spans="1:11" ht="24.9" customHeight="1">
      <c r="A179" s="31" t="s">
        <v>591</v>
      </c>
      <c r="B179" s="21" t="s">
        <v>588</v>
      </c>
      <c r="C179" s="22" t="s">
        <v>588</v>
      </c>
      <c r="D179" s="23" t="s">
        <v>592</v>
      </c>
      <c r="E179" s="41">
        <v>252851713</v>
      </c>
      <c r="F179" s="25" t="s">
        <v>593</v>
      </c>
      <c r="G179" s="26">
        <v>15</v>
      </c>
      <c r="H179" s="21" t="s">
        <v>36</v>
      </c>
      <c r="I179" s="19" t="s">
        <v>13</v>
      </c>
      <c r="J179">
        <f t="shared" si="8"/>
        <v>73</v>
      </c>
      <c r="K179" t="str">
        <f t="shared" si="9"/>
        <v/>
      </c>
    </row>
    <row r="180" spans="1:11" ht="24.9" customHeight="1">
      <c r="A180" s="10" t="s">
        <v>594</v>
      </c>
      <c r="B180" s="64" t="s">
        <v>595</v>
      </c>
      <c r="C180" s="65" t="s">
        <v>596</v>
      </c>
      <c r="D180" s="66" t="s">
        <v>597</v>
      </c>
      <c r="E180" s="67">
        <v>253352944</v>
      </c>
      <c r="F180" s="68" t="s">
        <v>598</v>
      </c>
      <c r="G180" s="69">
        <v>20</v>
      </c>
      <c r="H180" s="64"/>
      <c r="I180" s="70" t="s">
        <v>516</v>
      </c>
      <c r="J180">
        <f t="shared" si="8"/>
        <v>74</v>
      </c>
      <c r="K180" t="str">
        <f>IF(E180=E182,1,IF(E182=E180,1,""))</f>
        <v/>
      </c>
    </row>
    <row r="181" spans="1:11" ht="24.9" customHeight="1">
      <c r="A181" s="10" t="s">
        <v>599</v>
      </c>
      <c r="B181" s="64" t="s">
        <v>600</v>
      </c>
      <c r="C181" s="65" t="s">
        <v>596</v>
      </c>
      <c r="D181" s="66" t="s">
        <v>601</v>
      </c>
      <c r="E181" s="67">
        <v>253352195</v>
      </c>
      <c r="F181" s="68"/>
      <c r="G181" s="69">
        <v>16</v>
      </c>
      <c r="H181" s="64"/>
      <c r="I181" s="70" t="s">
        <v>13</v>
      </c>
    </row>
    <row r="182" spans="1:11" ht="24.9" customHeight="1">
      <c r="A182" s="31" t="s">
        <v>602</v>
      </c>
      <c r="B182" s="59" t="s">
        <v>603</v>
      </c>
      <c r="C182" s="63" t="s">
        <v>603</v>
      </c>
      <c r="D182" s="13" t="s">
        <v>604</v>
      </c>
      <c r="E182" s="41">
        <v>252411064</v>
      </c>
      <c r="F182" s="71" t="s">
        <v>605</v>
      </c>
      <c r="G182" s="52">
        <v>15</v>
      </c>
      <c r="H182" s="59" t="s">
        <v>41</v>
      </c>
      <c r="I182" s="19" t="s">
        <v>13</v>
      </c>
      <c r="J182">
        <f>+J180+1</f>
        <v>75</v>
      </c>
      <c r="K182" t="str">
        <f t="shared" si="9"/>
        <v/>
      </c>
    </row>
    <row r="183" spans="1:11" ht="24.9" customHeight="1">
      <c r="A183" s="10" t="s">
        <v>606</v>
      </c>
      <c r="B183" s="11" t="s">
        <v>603</v>
      </c>
      <c r="C183" s="12" t="s">
        <v>603</v>
      </c>
      <c r="D183" s="13" t="s">
        <v>607</v>
      </c>
      <c r="E183" s="41">
        <v>229822674</v>
      </c>
      <c r="F183" s="15" t="s">
        <v>608</v>
      </c>
      <c r="G183" s="16">
        <v>15</v>
      </c>
      <c r="H183" s="11" t="s">
        <v>51</v>
      </c>
      <c r="I183" s="19" t="s">
        <v>13</v>
      </c>
      <c r="J183">
        <f t="shared" si="8"/>
        <v>76</v>
      </c>
      <c r="K183" t="str">
        <f t="shared" si="9"/>
        <v/>
      </c>
    </row>
    <row r="184" spans="1:11" ht="24.9" customHeight="1">
      <c r="A184" s="31" t="s">
        <v>609</v>
      </c>
      <c r="B184" s="59" t="s">
        <v>603</v>
      </c>
      <c r="C184" s="63" t="s">
        <v>603</v>
      </c>
      <c r="D184" s="13" t="s">
        <v>610</v>
      </c>
      <c r="E184" s="41">
        <v>252419758</v>
      </c>
      <c r="F184" s="15" t="s">
        <v>611</v>
      </c>
      <c r="G184" s="52">
        <v>15</v>
      </c>
      <c r="H184" s="28" t="s">
        <v>36</v>
      </c>
      <c r="I184" s="19" t="s">
        <v>13</v>
      </c>
      <c r="J184">
        <f t="shared" si="8"/>
        <v>77</v>
      </c>
      <c r="K184" t="str">
        <f t="shared" si="9"/>
        <v/>
      </c>
    </row>
    <row r="185" spans="1:11" ht="32.4" customHeight="1">
      <c r="A185" s="31" t="s">
        <v>612</v>
      </c>
      <c r="B185" s="11" t="s">
        <v>613</v>
      </c>
      <c r="C185" s="12" t="s">
        <v>613</v>
      </c>
      <c r="D185" s="13" t="s">
        <v>614</v>
      </c>
      <c r="E185" s="41">
        <v>258911183</v>
      </c>
      <c r="F185" s="15" t="s">
        <v>191</v>
      </c>
      <c r="G185" s="16">
        <v>15</v>
      </c>
      <c r="H185" s="35" t="s">
        <v>615</v>
      </c>
      <c r="I185" s="19" t="s">
        <v>13</v>
      </c>
      <c r="J185">
        <f t="shared" si="8"/>
        <v>78</v>
      </c>
      <c r="K185" t="str">
        <f t="shared" si="9"/>
        <v/>
      </c>
    </row>
    <row r="186" spans="1:11" ht="31.2" customHeight="1">
      <c r="A186" s="31" t="s">
        <v>616</v>
      </c>
      <c r="B186" s="11" t="s">
        <v>613</v>
      </c>
      <c r="C186" s="12" t="s">
        <v>613</v>
      </c>
      <c r="D186" s="13" t="s">
        <v>617</v>
      </c>
      <c r="E186" s="41">
        <v>258951949</v>
      </c>
      <c r="F186" s="15"/>
      <c r="G186" s="16">
        <v>15</v>
      </c>
      <c r="H186" s="28" t="s">
        <v>36</v>
      </c>
      <c r="I186" s="19" t="s">
        <v>13</v>
      </c>
      <c r="J186">
        <f t="shared" si="8"/>
        <v>79</v>
      </c>
      <c r="K186" t="str">
        <f t="shared" si="9"/>
        <v/>
      </c>
    </row>
    <row r="187" spans="1:11" ht="36.6" customHeight="1">
      <c r="A187" s="31" t="s">
        <v>618</v>
      </c>
      <c r="B187" s="11" t="s">
        <v>613</v>
      </c>
      <c r="C187" s="12" t="s">
        <v>613</v>
      </c>
      <c r="D187" s="13" t="s">
        <v>619</v>
      </c>
      <c r="E187" s="41">
        <v>258911689</v>
      </c>
      <c r="F187" s="15" t="s">
        <v>191</v>
      </c>
      <c r="G187" s="16">
        <v>20</v>
      </c>
      <c r="H187" s="28" t="s">
        <v>36</v>
      </c>
      <c r="I187" s="19" t="s">
        <v>13</v>
      </c>
      <c r="J187">
        <f t="shared" si="8"/>
        <v>80</v>
      </c>
      <c r="K187" t="str">
        <f t="shared" si="9"/>
        <v/>
      </c>
    </row>
    <row r="188" spans="1:11" ht="24.9" customHeight="1">
      <c r="A188" s="31" t="s">
        <v>620</v>
      </c>
      <c r="B188" s="11" t="s">
        <v>613</v>
      </c>
      <c r="C188" s="12" t="s">
        <v>613</v>
      </c>
      <c r="D188" s="13" t="s">
        <v>621</v>
      </c>
      <c r="E188" s="41">
        <v>258911113</v>
      </c>
      <c r="F188" s="15" t="s">
        <v>191</v>
      </c>
      <c r="G188" s="16">
        <v>15</v>
      </c>
      <c r="H188" s="28" t="s">
        <v>36</v>
      </c>
      <c r="I188" s="19" t="s">
        <v>13</v>
      </c>
      <c r="J188">
        <f t="shared" si="8"/>
        <v>81</v>
      </c>
      <c r="K188" t="str">
        <f t="shared" si="9"/>
        <v/>
      </c>
    </row>
    <row r="189" spans="1:11" ht="24.9" customHeight="1">
      <c r="A189" s="31" t="s">
        <v>622</v>
      </c>
      <c r="B189" s="28" t="s">
        <v>623</v>
      </c>
      <c r="C189" s="12" t="s">
        <v>623</v>
      </c>
      <c r="D189" s="13" t="s">
        <v>624</v>
      </c>
      <c r="E189" s="41">
        <v>25182236</v>
      </c>
      <c r="F189" s="15"/>
      <c r="G189" s="16"/>
      <c r="H189" s="28" t="s">
        <v>51</v>
      </c>
      <c r="I189" s="29"/>
      <c r="J189">
        <f t="shared" ref="J189:J235" si="10">+J188+1</f>
        <v>82</v>
      </c>
      <c r="K189" t="str">
        <f t="shared" si="9"/>
        <v/>
      </c>
    </row>
    <row r="190" spans="1:11" ht="24.9" customHeight="1">
      <c r="A190" s="10" t="s">
        <v>625</v>
      </c>
      <c r="B190" s="11" t="s">
        <v>623</v>
      </c>
      <c r="C190" s="12" t="s">
        <v>623</v>
      </c>
      <c r="D190" s="13" t="s">
        <v>626</v>
      </c>
      <c r="E190" s="41">
        <v>251800260</v>
      </c>
      <c r="F190" s="15"/>
      <c r="G190" s="16">
        <v>25</v>
      </c>
      <c r="H190" s="11" t="s">
        <v>51</v>
      </c>
      <c r="I190" s="19" t="s">
        <v>13</v>
      </c>
      <c r="J190">
        <f t="shared" si="10"/>
        <v>83</v>
      </c>
      <c r="K190" t="str">
        <f t="shared" si="9"/>
        <v/>
      </c>
    </row>
    <row r="191" spans="1:11" ht="24.9" customHeight="1">
      <c r="A191" s="10" t="s">
        <v>627</v>
      </c>
      <c r="B191" s="11" t="s">
        <v>623</v>
      </c>
      <c r="C191" s="12" t="s">
        <v>623</v>
      </c>
      <c r="D191" s="13" t="s">
        <v>628</v>
      </c>
      <c r="E191" s="41">
        <v>251821230</v>
      </c>
      <c r="F191" s="15"/>
      <c r="G191" s="16">
        <v>25</v>
      </c>
      <c r="H191" s="11" t="s">
        <v>12</v>
      </c>
      <c r="I191" s="19" t="s">
        <v>13</v>
      </c>
      <c r="J191">
        <f t="shared" si="10"/>
        <v>84</v>
      </c>
      <c r="K191" t="str">
        <f t="shared" si="9"/>
        <v/>
      </c>
    </row>
    <row r="192" spans="1:11" ht="24.9" customHeight="1">
      <c r="A192" s="10" t="s">
        <v>629</v>
      </c>
      <c r="B192" s="11" t="s">
        <v>630</v>
      </c>
      <c r="C192" s="12" t="s">
        <v>630</v>
      </c>
      <c r="D192" s="13" t="s">
        <v>631</v>
      </c>
      <c r="E192" s="41">
        <v>278769174</v>
      </c>
      <c r="F192" s="15"/>
      <c r="G192" s="16">
        <v>15</v>
      </c>
      <c r="H192" s="11" t="s">
        <v>36</v>
      </c>
      <c r="I192" s="19" t="s">
        <v>13</v>
      </c>
      <c r="J192">
        <f t="shared" si="10"/>
        <v>85</v>
      </c>
      <c r="K192" t="str">
        <f t="shared" si="9"/>
        <v/>
      </c>
    </row>
    <row r="193" spans="1:11" ht="24.9" customHeight="1">
      <c r="A193" s="10" t="s">
        <v>632</v>
      </c>
      <c r="B193" s="11" t="s">
        <v>630</v>
      </c>
      <c r="C193" s="12" t="s">
        <v>630</v>
      </c>
      <c r="D193" s="13" t="s">
        <v>633</v>
      </c>
      <c r="E193" s="41">
        <v>963032235</v>
      </c>
      <c r="F193" s="15"/>
      <c r="G193" s="16">
        <v>20</v>
      </c>
      <c r="H193" s="11" t="s">
        <v>634</v>
      </c>
      <c r="I193" s="19" t="s">
        <v>13</v>
      </c>
      <c r="J193">
        <f t="shared" si="10"/>
        <v>86</v>
      </c>
      <c r="K193" t="str">
        <f t="shared" si="9"/>
        <v/>
      </c>
    </row>
    <row r="194" spans="1:11" ht="24.9" customHeight="1">
      <c r="A194" s="10" t="s">
        <v>635</v>
      </c>
      <c r="B194" s="11" t="s">
        <v>636</v>
      </c>
      <c r="C194" s="12" t="s">
        <v>636</v>
      </c>
      <c r="D194" s="13" t="s">
        <v>637</v>
      </c>
      <c r="E194" s="41">
        <v>258981327</v>
      </c>
      <c r="F194" s="15"/>
      <c r="G194" s="16">
        <v>20</v>
      </c>
      <c r="H194" s="11" t="s">
        <v>41</v>
      </c>
      <c r="I194" s="19" t="s">
        <v>13</v>
      </c>
      <c r="J194">
        <f t="shared" si="10"/>
        <v>87</v>
      </c>
      <c r="K194" t="str">
        <f t="shared" si="9"/>
        <v/>
      </c>
    </row>
    <row r="195" spans="1:11" ht="24.9" customHeight="1">
      <c r="A195" s="72" t="s">
        <v>267</v>
      </c>
      <c r="B195" s="73" t="s">
        <v>638</v>
      </c>
      <c r="C195" s="74" t="s">
        <v>636</v>
      </c>
      <c r="D195" s="75" t="s">
        <v>639</v>
      </c>
      <c r="E195" s="76" t="s">
        <v>640</v>
      </c>
      <c r="F195" s="77" t="s">
        <v>641</v>
      </c>
      <c r="G195" s="78" t="s">
        <v>642</v>
      </c>
      <c r="H195" s="11" t="s">
        <v>643</v>
      </c>
      <c r="I195" s="79" t="s">
        <v>13</v>
      </c>
      <c r="J195">
        <f t="shared" si="10"/>
        <v>88</v>
      </c>
      <c r="K195" t="str">
        <f t="shared" si="9"/>
        <v/>
      </c>
    </row>
    <row r="196" spans="1:11" ht="24.9" customHeight="1">
      <c r="A196" s="72" t="s">
        <v>644</v>
      </c>
      <c r="B196" s="80" t="s">
        <v>645</v>
      </c>
      <c r="C196" s="12" t="s">
        <v>636</v>
      </c>
      <c r="D196" s="75" t="s">
        <v>646</v>
      </c>
      <c r="E196" s="76">
        <v>258322032</v>
      </c>
      <c r="F196" s="77"/>
      <c r="G196" s="78">
        <v>17</v>
      </c>
      <c r="H196" s="28" t="s">
        <v>643</v>
      </c>
      <c r="I196" s="81"/>
      <c r="J196">
        <f t="shared" si="10"/>
        <v>89</v>
      </c>
      <c r="K196" t="str">
        <f t="shared" si="9"/>
        <v/>
      </c>
    </row>
    <row r="197" spans="1:11" ht="24.9" customHeight="1">
      <c r="A197" s="72" t="s">
        <v>647</v>
      </c>
      <c r="B197" s="80" t="s">
        <v>645</v>
      </c>
      <c r="C197" s="12" t="s">
        <v>636</v>
      </c>
      <c r="D197" s="75" t="s">
        <v>648</v>
      </c>
      <c r="E197" s="76">
        <v>258322156</v>
      </c>
      <c r="F197" s="77"/>
      <c r="G197" s="78">
        <v>15</v>
      </c>
      <c r="H197" s="28" t="s">
        <v>41</v>
      </c>
      <c r="I197" s="81"/>
      <c r="J197">
        <f t="shared" si="10"/>
        <v>90</v>
      </c>
      <c r="K197" t="str">
        <f t="shared" si="9"/>
        <v/>
      </c>
    </row>
    <row r="198" spans="1:11" ht="24.9" customHeight="1">
      <c r="A198" s="10" t="s">
        <v>649</v>
      </c>
      <c r="B198" s="11" t="s">
        <v>636</v>
      </c>
      <c r="C198" s="12" t="s">
        <v>636</v>
      </c>
      <c r="D198" s="13" t="s">
        <v>650</v>
      </c>
      <c r="E198" s="41">
        <v>258827505</v>
      </c>
      <c r="F198" s="15" t="s">
        <v>191</v>
      </c>
      <c r="G198" s="16">
        <v>15</v>
      </c>
      <c r="H198" s="11" t="s">
        <v>100</v>
      </c>
      <c r="I198" s="19" t="s">
        <v>13</v>
      </c>
      <c r="J198">
        <f t="shared" si="10"/>
        <v>91</v>
      </c>
      <c r="K198" t="str">
        <f t="shared" si="9"/>
        <v/>
      </c>
    </row>
    <row r="199" spans="1:11" ht="24.9" customHeight="1">
      <c r="A199" s="72" t="s">
        <v>651</v>
      </c>
      <c r="B199" s="80" t="s">
        <v>652</v>
      </c>
      <c r="C199" s="82" t="s">
        <v>652</v>
      </c>
      <c r="D199" s="75" t="s">
        <v>653</v>
      </c>
      <c r="E199" s="83">
        <v>253649000</v>
      </c>
      <c r="F199" s="77"/>
      <c r="G199" s="78">
        <v>40</v>
      </c>
      <c r="H199" s="28" t="s">
        <v>36</v>
      </c>
      <c r="I199" s="81" t="s">
        <v>13</v>
      </c>
      <c r="J199">
        <f t="shared" si="10"/>
        <v>92</v>
      </c>
      <c r="K199" t="str">
        <f>IF(E199=E201,1,IF(E201=E199,1,""))</f>
        <v/>
      </c>
    </row>
    <row r="200" spans="1:11" ht="24.9" customHeight="1">
      <c r="A200" s="72" t="s">
        <v>487</v>
      </c>
      <c r="B200" s="80" t="s">
        <v>654</v>
      </c>
      <c r="C200" s="82" t="s">
        <v>652</v>
      </c>
      <c r="D200" s="75" t="s">
        <v>655</v>
      </c>
      <c r="E200" s="83">
        <v>253640438</v>
      </c>
      <c r="F200" s="77"/>
      <c r="G200" s="78">
        <v>13</v>
      </c>
      <c r="H200" s="28"/>
      <c r="I200" s="81" t="s">
        <v>13</v>
      </c>
    </row>
    <row r="201" spans="1:11" ht="24.9" customHeight="1">
      <c r="A201" s="10" t="s">
        <v>656</v>
      </c>
      <c r="B201" s="28" t="s">
        <v>657</v>
      </c>
      <c r="C201" s="12" t="s">
        <v>657</v>
      </c>
      <c r="D201" s="13" t="s">
        <v>658</v>
      </c>
      <c r="E201" s="41">
        <v>252240600</v>
      </c>
      <c r="F201" s="15"/>
      <c r="G201" s="16">
        <v>30</v>
      </c>
      <c r="H201" s="43" t="s">
        <v>659</v>
      </c>
      <c r="I201" s="29" t="s">
        <v>13</v>
      </c>
      <c r="J201">
        <f>+J199+1</f>
        <v>93</v>
      </c>
      <c r="K201" t="str">
        <f t="shared" si="9"/>
        <v/>
      </c>
    </row>
    <row r="202" spans="1:11" ht="24.9" customHeight="1">
      <c r="A202" s="10" t="s">
        <v>660</v>
      </c>
      <c r="B202" s="11" t="s">
        <v>657</v>
      </c>
      <c r="C202" s="12" t="s">
        <v>657</v>
      </c>
      <c r="D202" s="13" t="s">
        <v>661</v>
      </c>
      <c r="E202" s="41">
        <v>252641010</v>
      </c>
      <c r="F202" s="15" t="s">
        <v>662</v>
      </c>
      <c r="G202" s="16" t="s">
        <v>663</v>
      </c>
      <c r="H202" s="84" t="s">
        <v>664</v>
      </c>
      <c r="I202" s="19" t="s">
        <v>13</v>
      </c>
      <c r="J202">
        <f t="shared" si="10"/>
        <v>94</v>
      </c>
      <c r="K202" t="str">
        <f t="shared" si="9"/>
        <v/>
      </c>
    </row>
    <row r="203" spans="1:11" ht="24.9" customHeight="1">
      <c r="A203" s="10" t="s">
        <v>665</v>
      </c>
      <c r="B203" s="11" t="s">
        <v>657</v>
      </c>
      <c r="C203" s="12" t="s">
        <v>657</v>
      </c>
      <c r="D203" s="13" t="s">
        <v>666</v>
      </c>
      <c r="E203" s="41">
        <v>252631119</v>
      </c>
      <c r="F203" s="15" t="s">
        <v>667</v>
      </c>
      <c r="G203" s="16">
        <v>10</v>
      </c>
      <c r="H203" s="11" t="s">
        <v>51</v>
      </c>
      <c r="I203" s="19" t="s">
        <v>13</v>
      </c>
      <c r="J203">
        <f t="shared" si="10"/>
        <v>95</v>
      </c>
      <c r="K203" t="str">
        <f t="shared" si="9"/>
        <v/>
      </c>
    </row>
    <row r="204" spans="1:11" ht="24.9" customHeight="1">
      <c r="A204" s="10" t="s">
        <v>668</v>
      </c>
      <c r="B204" s="11" t="s">
        <v>657</v>
      </c>
      <c r="C204" s="12" t="s">
        <v>657</v>
      </c>
      <c r="D204" s="13" t="s">
        <v>669</v>
      </c>
      <c r="E204" s="41">
        <v>252638305</v>
      </c>
      <c r="F204" s="15" t="s">
        <v>670</v>
      </c>
      <c r="G204" s="16">
        <v>20</v>
      </c>
      <c r="H204" s="18"/>
      <c r="I204" s="19" t="s">
        <v>13</v>
      </c>
      <c r="J204">
        <f t="shared" si="10"/>
        <v>96</v>
      </c>
      <c r="K204" t="str">
        <f t="shared" si="9"/>
        <v/>
      </c>
    </row>
    <row r="205" spans="1:11" ht="24.9" customHeight="1">
      <c r="A205" s="10" t="s">
        <v>671</v>
      </c>
      <c r="B205" s="11" t="s">
        <v>657</v>
      </c>
      <c r="C205" s="12" t="s">
        <v>657</v>
      </c>
      <c r="D205" s="13" t="s">
        <v>672</v>
      </c>
      <c r="E205" s="41">
        <v>252644523</v>
      </c>
      <c r="F205" s="15" t="s">
        <v>673</v>
      </c>
      <c r="G205" s="16">
        <v>20</v>
      </c>
      <c r="H205" s="18"/>
      <c r="I205" s="19" t="s">
        <v>13</v>
      </c>
      <c r="J205">
        <f t="shared" si="10"/>
        <v>97</v>
      </c>
      <c r="K205" t="str">
        <f>IF(E205=E207,1,IF(E207=E205,1,""))</f>
        <v/>
      </c>
    </row>
    <row r="206" spans="1:11" ht="24.9" customHeight="1">
      <c r="A206" s="10" t="s">
        <v>674</v>
      </c>
      <c r="B206" s="11" t="s">
        <v>657</v>
      </c>
      <c r="C206" s="12" t="s">
        <v>657</v>
      </c>
      <c r="D206" s="13" t="s">
        <v>675</v>
      </c>
      <c r="E206" s="41">
        <v>252631730</v>
      </c>
      <c r="F206" s="15"/>
      <c r="G206" s="16">
        <v>12</v>
      </c>
      <c r="H206" s="18"/>
      <c r="I206" s="19" t="s">
        <v>13</v>
      </c>
    </row>
    <row r="207" spans="1:11" ht="24.9" customHeight="1">
      <c r="A207" s="10" t="s">
        <v>676</v>
      </c>
      <c r="B207" s="11" t="s">
        <v>657</v>
      </c>
      <c r="C207" s="12" t="s">
        <v>657</v>
      </c>
      <c r="D207" s="13" t="s">
        <v>677</v>
      </c>
      <c r="E207" s="41">
        <v>252631334</v>
      </c>
      <c r="F207" s="15" t="s">
        <v>678</v>
      </c>
      <c r="G207" s="16">
        <v>15</v>
      </c>
      <c r="H207" s="11" t="s">
        <v>41</v>
      </c>
      <c r="I207" s="19" t="s">
        <v>679</v>
      </c>
      <c r="J207">
        <f>+J205+1</f>
        <v>98</v>
      </c>
      <c r="K207" t="str">
        <f t="shared" si="9"/>
        <v/>
      </c>
    </row>
    <row r="208" spans="1:11" ht="24.9" customHeight="1">
      <c r="A208" s="10" t="s">
        <v>680</v>
      </c>
      <c r="B208" s="11" t="s">
        <v>657</v>
      </c>
      <c r="C208" s="12" t="s">
        <v>657</v>
      </c>
      <c r="D208" s="13" t="s">
        <v>681</v>
      </c>
      <c r="E208" s="41">
        <v>252643186</v>
      </c>
      <c r="F208" s="15" t="s">
        <v>682</v>
      </c>
      <c r="G208" s="16">
        <v>25</v>
      </c>
      <c r="H208" s="11" t="s">
        <v>41</v>
      </c>
      <c r="I208" s="19" t="s">
        <v>13</v>
      </c>
      <c r="J208">
        <f t="shared" si="10"/>
        <v>99</v>
      </c>
      <c r="K208" t="str">
        <f t="shared" si="9"/>
        <v/>
      </c>
    </row>
    <row r="209" spans="1:11" ht="24.9" customHeight="1">
      <c r="A209" s="10" t="s">
        <v>683</v>
      </c>
      <c r="B209" s="11" t="s">
        <v>657</v>
      </c>
      <c r="C209" s="12" t="s">
        <v>657</v>
      </c>
      <c r="D209" s="13" t="s">
        <v>684</v>
      </c>
      <c r="E209" s="41">
        <v>252631184</v>
      </c>
      <c r="F209" s="15" t="s">
        <v>685</v>
      </c>
      <c r="G209" s="42" t="s">
        <v>686</v>
      </c>
      <c r="H209" s="11" t="s">
        <v>51</v>
      </c>
      <c r="I209" s="19" t="s">
        <v>13</v>
      </c>
      <c r="J209">
        <f t="shared" si="10"/>
        <v>100</v>
      </c>
      <c r="K209" t="str">
        <f t="shared" si="9"/>
        <v/>
      </c>
    </row>
    <row r="210" spans="1:11" ht="24.9" customHeight="1">
      <c r="A210" s="10" t="s">
        <v>687</v>
      </c>
      <c r="B210" s="11" t="s">
        <v>657</v>
      </c>
      <c r="C210" s="12" t="s">
        <v>657</v>
      </c>
      <c r="D210" s="13" t="s">
        <v>688</v>
      </c>
      <c r="E210" s="41">
        <v>252640460</v>
      </c>
      <c r="F210" s="15" t="s">
        <v>689</v>
      </c>
      <c r="G210" s="16">
        <v>25</v>
      </c>
      <c r="H210" s="11" t="s">
        <v>36</v>
      </c>
      <c r="I210" s="19" t="s">
        <v>13</v>
      </c>
      <c r="J210">
        <f t="shared" si="10"/>
        <v>101</v>
      </c>
      <c r="K210" t="str">
        <f t="shared" si="9"/>
        <v/>
      </c>
    </row>
    <row r="211" spans="1:11" ht="24.9" customHeight="1">
      <c r="A211" s="10" t="s">
        <v>690</v>
      </c>
      <c r="B211" s="11" t="s">
        <v>691</v>
      </c>
      <c r="C211" s="12" t="s">
        <v>692</v>
      </c>
      <c r="D211" s="13" t="s">
        <v>691</v>
      </c>
      <c r="E211" s="41">
        <v>278511427</v>
      </c>
      <c r="F211" s="15" t="s">
        <v>693</v>
      </c>
      <c r="G211" s="20" t="s">
        <v>694</v>
      </c>
      <c r="H211" s="11" t="s">
        <v>51</v>
      </c>
      <c r="I211" s="19" t="s">
        <v>13</v>
      </c>
      <c r="J211">
        <f t="shared" si="10"/>
        <v>102</v>
      </c>
      <c r="K211" t="str">
        <f>IF(E211=E213,1,IF(E213=E211,1,""))</f>
        <v/>
      </c>
    </row>
    <row r="212" spans="1:11" ht="28.95" customHeight="1">
      <c r="A212" s="10" t="s">
        <v>695</v>
      </c>
      <c r="B212" s="11" t="s">
        <v>696</v>
      </c>
      <c r="C212" s="12" t="s">
        <v>697</v>
      </c>
      <c r="D212" s="13" t="s">
        <v>698</v>
      </c>
      <c r="E212" s="41">
        <v>251795335</v>
      </c>
      <c r="F212" s="15"/>
      <c r="G212" s="20">
        <v>20</v>
      </c>
      <c r="H212" s="11"/>
      <c r="I212" s="19"/>
    </row>
    <row r="213" spans="1:11" ht="24.9" customHeight="1">
      <c r="A213" s="10" t="s">
        <v>699</v>
      </c>
      <c r="B213" s="11" t="s">
        <v>697</v>
      </c>
      <c r="C213" s="12" t="s">
        <v>697</v>
      </c>
      <c r="D213" s="13" t="s">
        <v>700</v>
      </c>
      <c r="E213" s="41">
        <v>251708482</v>
      </c>
      <c r="F213" s="15"/>
      <c r="G213" s="16">
        <v>20</v>
      </c>
      <c r="H213" s="11" t="s">
        <v>12</v>
      </c>
      <c r="I213" s="19" t="s">
        <v>13</v>
      </c>
      <c r="J213">
        <f>+J211+1</f>
        <v>103</v>
      </c>
      <c r="K213" t="str">
        <f t="shared" si="9"/>
        <v/>
      </c>
    </row>
    <row r="214" spans="1:11" ht="24.9" customHeight="1">
      <c r="A214" s="31" t="s">
        <v>701</v>
      </c>
      <c r="B214" s="11" t="s">
        <v>697</v>
      </c>
      <c r="C214" s="12" t="s">
        <v>697</v>
      </c>
      <c r="D214" s="13" t="s">
        <v>702</v>
      </c>
      <c r="E214" s="41">
        <v>251795162</v>
      </c>
      <c r="F214" s="15" t="s">
        <v>703</v>
      </c>
      <c r="G214" s="16">
        <v>15</v>
      </c>
      <c r="H214" s="35" t="s">
        <v>237</v>
      </c>
      <c r="I214" s="19" t="s">
        <v>13</v>
      </c>
      <c r="J214">
        <f t="shared" si="10"/>
        <v>104</v>
      </c>
      <c r="K214" t="str">
        <f t="shared" si="9"/>
        <v/>
      </c>
    </row>
    <row r="215" spans="1:11" ht="31.2" customHeight="1">
      <c r="A215" s="10" t="s">
        <v>704</v>
      </c>
      <c r="B215" s="11" t="s">
        <v>705</v>
      </c>
      <c r="C215" s="12" t="s">
        <v>706</v>
      </c>
      <c r="D215" s="13" t="s">
        <v>707</v>
      </c>
      <c r="E215" s="51">
        <v>259417398</v>
      </c>
      <c r="F215" s="15" t="s">
        <v>708</v>
      </c>
      <c r="G215" s="52">
        <v>15</v>
      </c>
      <c r="H215" s="59"/>
      <c r="I215" s="29" t="s">
        <v>13</v>
      </c>
      <c r="J215">
        <f t="shared" si="10"/>
        <v>105</v>
      </c>
      <c r="K215" t="str">
        <f t="shared" ref="K215:K237" si="11">IF(E215=E216,1,IF(E216=E215,1,""))</f>
        <v/>
      </c>
    </row>
    <row r="216" spans="1:11" ht="24.9" customHeight="1">
      <c r="A216" s="10" t="s">
        <v>709</v>
      </c>
      <c r="B216" s="11" t="s">
        <v>710</v>
      </c>
      <c r="C216" s="12" t="s">
        <v>710</v>
      </c>
      <c r="D216" s="13" t="s">
        <v>711</v>
      </c>
      <c r="E216" s="41">
        <v>259347322</v>
      </c>
      <c r="F216" s="15"/>
      <c r="G216" s="16">
        <v>12</v>
      </c>
      <c r="H216" s="11" t="s">
        <v>12</v>
      </c>
      <c r="I216" s="19" t="s">
        <v>13</v>
      </c>
      <c r="J216">
        <f t="shared" si="10"/>
        <v>106</v>
      </c>
      <c r="K216" t="str">
        <f t="shared" si="11"/>
        <v/>
      </c>
    </row>
    <row r="217" spans="1:11" ht="24.9" customHeight="1">
      <c r="A217" s="10" t="s">
        <v>712</v>
      </c>
      <c r="B217" s="11" t="s">
        <v>85</v>
      </c>
      <c r="C217" s="12" t="s">
        <v>710</v>
      </c>
      <c r="D217" s="13" t="s">
        <v>713</v>
      </c>
      <c r="E217" s="41">
        <v>276413003</v>
      </c>
      <c r="F217" s="15"/>
      <c r="G217" s="16">
        <v>15</v>
      </c>
      <c r="H217" s="11" t="s">
        <v>18</v>
      </c>
      <c r="I217" s="19" t="s">
        <v>13</v>
      </c>
      <c r="J217">
        <f t="shared" si="10"/>
        <v>107</v>
      </c>
      <c r="K217" t="str">
        <f t="shared" si="11"/>
        <v/>
      </c>
    </row>
    <row r="218" spans="1:11" ht="24.9" customHeight="1">
      <c r="A218" s="10" t="s">
        <v>714</v>
      </c>
      <c r="B218" s="11" t="s">
        <v>211</v>
      </c>
      <c r="C218" s="12" t="s">
        <v>710</v>
      </c>
      <c r="D218" s="13" t="s">
        <v>715</v>
      </c>
      <c r="E218" s="41">
        <v>276999250</v>
      </c>
      <c r="F218" s="15"/>
      <c r="G218" s="16">
        <v>17.5</v>
      </c>
      <c r="H218" s="11" t="s">
        <v>36</v>
      </c>
      <c r="I218" s="19" t="s">
        <v>13</v>
      </c>
      <c r="J218">
        <f t="shared" si="10"/>
        <v>108</v>
      </c>
      <c r="K218" t="str">
        <f t="shared" si="11"/>
        <v/>
      </c>
    </row>
    <row r="219" spans="1:11" ht="24.9" customHeight="1">
      <c r="A219" s="10" t="s">
        <v>716</v>
      </c>
      <c r="B219" s="11" t="s">
        <v>710</v>
      </c>
      <c r="C219" s="12" t="s">
        <v>710</v>
      </c>
      <c r="D219" s="13" t="s">
        <v>717</v>
      </c>
      <c r="E219" s="41">
        <v>259322654</v>
      </c>
      <c r="F219" s="15"/>
      <c r="G219" s="16">
        <v>12</v>
      </c>
      <c r="H219" s="11" t="s">
        <v>100</v>
      </c>
      <c r="I219" s="19" t="s">
        <v>13</v>
      </c>
      <c r="J219">
        <f t="shared" si="10"/>
        <v>109</v>
      </c>
      <c r="K219" t="str">
        <f t="shared" si="11"/>
        <v/>
      </c>
    </row>
    <row r="220" spans="1:11" ht="24.9" customHeight="1">
      <c r="A220" s="10" t="s">
        <v>718</v>
      </c>
      <c r="B220" s="11" t="s">
        <v>710</v>
      </c>
      <c r="C220" s="12" t="s">
        <v>710</v>
      </c>
      <c r="D220" s="13" t="s">
        <v>719</v>
      </c>
      <c r="E220" s="41">
        <v>259322302</v>
      </c>
      <c r="F220" s="15"/>
      <c r="G220" s="16">
        <v>13</v>
      </c>
      <c r="H220" s="11" t="s">
        <v>123</v>
      </c>
      <c r="I220" s="19" t="s">
        <v>13</v>
      </c>
      <c r="J220">
        <f t="shared" si="10"/>
        <v>110</v>
      </c>
      <c r="K220" t="str">
        <f t="shared" si="11"/>
        <v/>
      </c>
    </row>
    <row r="221" spans="1:11" ht="24.9" customHeight="1">
      <c r="A221" s="10" t="s">
        <v>720</v>
      </c>
      <c r="B221" s="11" t="s">
        <v>710</v>
      </c>
      <c r="C221" s="12" t="s">
        <v>710</v>
      </c>
      <c r="D221" s="13" t="s">
        <v>721</v>
      </c>
      <c r="E221" s="41">
        <v>259340790</v>
      </c>
      <c r="F221" s="15" t="s">
        <v>722</v>
      </c>
      <c r="G221" s="16">
        <v>12</v>
      </c>
      <c r="H221" s="11" t="s">
        <v>36</v>
      </c>
      <c r="I221" s="19" t="s">
        <v>13</v>
      </c>
      <c r="J221">
        <f t="shared" si="10"/>
        <v>111</v>
      </c>
      <c r="K221" t="str">
        <f t="shared" si="11"/>
        <v/>
      </c>
    </row>
    <row r="222" spans="1:11" ht="24.9" customHeight="1">
      <c r="A222" s="10" t="s">
        <v>723</v>
      </c>
      <c r="B222" s="11" t="s">
        <v>710</v>
      </c>
      <c r="C222" s="12" t="s">
        <v>710</v>
      </c>
      <c r="D222" s="13" t="s">
        <v>724</v>
      </c>
      <c r="E222" s="41">
        <v>259346881</v>
      </c>
      <c r="F222" s="15" t="s">
        <v>725</v>
      </c>
      <c r="G222" s="16">
        <v>10</v>
      </c>
      <c r="H222" s="11" t="s">
        <v>36</v>
      </c>
      <c r="I222" s="19" t="s">
        <v>13</v>
      </c>
      <c r="J222">
        <f t="shared" si="10"/>
        <v>112</v>
      </c>
      <c r="K222" t="str">
        <f t="shared" si="11"/>
        <v/>
      </c>
    </row>
    <row r="223" spans="1:11" ht="24.9" customHeight="1">
      <c r="A223" s="10" t="s">
        <v>726</v>
      </c>
      <c r="B223" s="11" t="s">
        <v>710</v>
      </c>
      <c r="C223" s="12" t="s">
        <v>710</v>
      </c>
      <c r="D223" s="13" t="s">
        <v>727</v>
      </c>
      <c r="E223" s="41">
        <v>259322407</v>
      </c>
      <c r="F223" s="15" t="s">
        <v>728</v>
      </c>
      <c r="G223" s="16">
        <v>15</v>
      </c>
      <c r="H223" s="11" t="s">
        <v>51</v>
      </c>
      <c r="I223" s="19" t="s">
        <v>13</v>
      </c>
      <c r="J223">
        <f t="shared" si="10"/>
        <v>113</v>
      </c>
      <c r="K223" t="str">
        <f t="shared" si="11"/>
        <v/>
      </c>
    </row>
    <row r="224" spans="1:11" ht="24.9" customHeight="1">
      <c r="A224" s="10" t="s">
        <v>729</v>
      </c>
      <c r="B224" s="11" t="s">
        <v>710</v>
      </c>
      <c r="C224" s="12" t="s">
        <v>710</v>
      </c>
      <c r="D224" s="13" t="s">
        <v>730</v>
      </c>
      <c r="E224" s="41">
        <v>259326017</v>
      </c>
      <c r="F224" s="15" t="s">
        <v>731</v>
      </c>
      <c r="G224" s="16">
        <v>15</v>
      </c>
      <c r="H224" s="11" t="s">
        <v>100</v>
      </c>
      <c r="I224" s="19" t="s">
        <v>13</v>
      </c>
      <c r="J224">
        <f t="shared" si="10"/>
        <v>114</v>
      </c>
      <c r="K224" t="str">
        <f t="shared" si="11"/>
        <v/>
      </c>
    </row>
    <row r="225" spans="1:11" ht="24.9" customHeight="1">
      <c r="A225" s="10" t="s">
        <v>732</v>
      </c>
      <c r="B225" s="11" t="s">
        <v>710</v>
      </c>
      <c r="C225" s="12" t="s">
        <v>710</v>
      </c>
      <c r="D225" s="13" t="s">
        <v>733</v>
      </c>
      <c r="E225" s="41">
        <v>259321266</v>
      </c>
      <c r="F225" s="15"/>
      <c r="G225" s="16">
        <v>13</v>
      </c>
      <c r="H225" s="11" t="s">
        <v>36</v>
      </c>
      <c r="I225" s="19" t="s">
        <v>13</v>
      </c>
      <c r="J225">
        <f t="shared" si="10"/>
        <v>115</v>
      </c>
      <c r="K225" t="str">
        <f t="shared" si="11"/>
        <v/>
      </c>
    </row>
    <row r="226" spans="1:11" ht="24.9" customHeight="1">
      <c r="A226" s="10" t="s">
        <v>734</v>
      </c>
      <c r="B226" s="11" t="s">
        <v>710</v>
      </c>
      <c r="C226" s="12" t="s">
        <v>710</v>
      </c>
      <c r="D226" s="13" t="s">
        <v>735</v>
      </c>
      <c r="E226" s="41">
        <v>259325607</v>
      </c>
      <c r="F226" s="15" t="s">
        <v>736</v>
      </c>
      <c r="G226" s="16">
        <v>20</v>
      </c>
      <c r="H226" s="11" t="s">
        <v>36</v>
      </c>
      <c r="I226" s="19" t="s">
        <v>13</v>
      </c>
      <c r="J226">
        <f t="shared" si="10"/>
        <v>116</v>
      </c>
      <c r="K226" t="str">
        <f t="shared" si="11"/>
        <v/>
      </c>
    </row>
    <row r="227" spans="1:11" ht="24.9" customHeight="1">
      <c r="A227" s="10" t="s">
        <v>737</v>
      </c>
      <c r="B227" s="11" t="s">
        <v>738</v>
      </c>
      <c r="C227" s="12" t="s">
        <v>710</v>
      </c>
      <c r="D227" s="13" t="s">
        <v>739</v>
      </c>
      <c r="E227" s="41">
        <v>964913768</v>
      </c>
      <c r="F227" s="15"/>
      <c r="G227" s="16">
        <v>15</v>
      </c>
      <c r="H227" s="11" t="s">
        <v>36</v>
      </c>
      <c r="I227" s="19" t="s">
        <v>13</v>
      </c>
      <c r="J227">
        <f t="shared" si="10"/>
        <v>117</v>
      </c>
      <c r="K227" t="str">
        <f t="shared" si="11"/>
        <v/>
      </c>
    </row>
    <row r="228" spans="1:11" ht="24.9" customHeight="1">
      <c r="A228" s="10" t="s">
        <v>740</v>
      </c>
      <c r="B228" s="11" t="s">
        <v>710</v>
      </c>
      <c r="C228" s="12" t="s">
        <v>710</v>
      </c>
      <c r="D228" s="13" t="s">
        <v>741</v>
      </c>
      <c r="E228" s="41">
        <v>259372075</v>
      </c>
      <c r="F228" s="15" t="s">
        <v>742</v>
      </c>
      <c r="G228" s="16">
        <v>18</v>
      </c>
      <c r="H228" s="30" t="s">
        <v>743</v>
      </c>
      <c r="I228" s="19" t="s">
        <v>13</v>
      </c>
      <c r="J228">
        <f t="shared" si="10"/>
        <v>118</v>
      </c>
      <c r="K228" t="str">
        <f t="shared" si="11"/>
        <v/>
      </c>
    </row>
    <row r="229" spans="1:11" ht="24.9" customHeight="1">
      <c r="A229" s="10" t="s">
        <v>744</v>
      </c>
      <c r="B229" s="11" t="s">
        <v>745</v>
      </c>
      <c r="C229" s="12" t="s">
        <v>745</v>
      </c>
      <c r="D229" s="13" t="s">
        <v>746</v>
      </c>
      <c r="E229" s="41">
        <v>253319355</v>
      </c>
      <c r="F229" s="15" t="s">
        <v>747</v>
      </c>
      <c r="G229" s="69">
        <v>20</v>
      </c>
      <c r="H229" s="11" t="s">
        <v>100</v>
      </c>
      <c r="I229" s="19" t="s">
        <v>13</v>
      </c>
      <c r="J229">
        <f t="shared" si="10"/>
        <v>119</v>
      </c>
      <c r="K229" t="str">
        <f t="shared" si="11"/>
        <v/>
      </c>
    </row>
    <row r="230" spans="1:11" ht="24.9" customHeight="1">
      <c r="A230" s="10" t="s">
        <v>748</v>
      </c>
      <c r="B230" s="11" t="s">
        <v>38</v>
      </c>
      <c r="C230" s="12" t="s">
        <v>745</v>
      </c>
      <c r="D230" s="13" t="s">
        <v>749</v>
      </c>
      <c r="E230" s="41">
        <v>253924800</v>
      </c>
      <c r="F230" s="15" t="s">
        <v>750</v>
      </c>
      <c r="G230" s="16">
        <v>20</v>
      </c>
      <c r="H230" s="11" t="s">
        <v>51</v>
      </c>
      <c r="I230" s="19" t="s">
        <v>13</v>
      </c>
      <c r="J230">
        <f t="shared" si="10"/>
        <v>120</v>
      </c>
      <c r="K230" t="str">
        <f t="shared" si="11"/>
        <v/>
      </c>
    </row>
    <row r="231" spans="1:11" ht="24.9" customHeight="1">
      <c r="A231" s="10" t="s">
        <v>751</v>
      </c>
      <c r="B231" s="11" t="s">
        <v>38</v>
      </c>
      <c r="C231" s="12" t="s">
        <v>745</v>
      </c>
      <c r="D231" s="13" t="s">
        <v>752</v>
      </c>
      <c r="E231" s="41">
        <v>253312750</v>
      </c>
      <c r="F231" s="15" t="s">
        <v>753</v>
      </c>
      <c r="G231" s="16">
        <v>20</v>
      </c>
      <c r="H231" s="11" t="s">
        <v>41</v>
      </c>
      <c r="I231" s="19" t="s">
        <v>13</v>
      </c>
      <c r="J231">
        <f t="shared" si="10"/>
        <v>121</v>
      </c>
      <c r="K231" t="str">
        <f t="shared" si="11"/>
        <v/>
      </c>
    </row>
    <row r="232" spans="1:11" ht="24.9" customHeight="1">
      <c r="A232" s="10" t="s">
        <v>754</v>
      </c>
      <c r="B232" s="11" t="s">
        <v>38</v>
      </c>
      <c r="C232" s="12" t="s">
        <v>745</v>
      </c>
      <c r="D232" s="13" t="s">
        <v>755</v>
      </c>
      <c r="E232" s="41">
        <v>253361619</v>
      </c>
      <c r="F232" s="15" t="s">
        <v>756</v>
      </c>
      <c r="G232" s="16">
        <v>25</v>
      </c>
      <c r="H232" s="11" t="s">
        <v>237</v>
      </c>
      <c r="I232" s="19" t="s">
        <v>13</v>
      </c>
      <c r="J232">
        <f t="shared" si="10"/>
        <v>122</v>
      </c>
      <c r="K232" t="str">
        <f>IF(E232=E236,1,IF(E236=E232,1,""))</f>
        <v/>
      </c>
    </row>
    <row r="233" spans="1:11" ht="24.9" customHeight="1">
      <c r="A233" s="10" t="s">
        <v>757</v>
      </c>
      <c r="B233" s="11" t="s">
        <v>758</v>
      </c>
      <c r="C233" s="12" t="s">
        <v>758</v>
      </c>
      <c r="D233" s="13" t="s">
        <v>759</v>
      </c>
      <c r="E233" s="41">
        <v>273770112</v>
      </c>
      <c r="F233" s="15" t="s">
        <v>760</v>
      </c>
      <c r="G233" s="16">
        <v>10</v>
      </c>
      <c r="H233" s="11" t="s">
        <v>100</v>
      </c>
      <c r="I233" s="19" t="s">
        <v>13</v>
      </c>
      <c r="J233">
        <f t="shared" si="10"/>
        <v>123</v>
      </c>
    </row>
    <row r="234" spans="1:11" ht="24.9" customHeight="1">
      <c r="A234" s="10" t="s">
        <v>761</v>
      </c>
      <c r="B234" s="11" t="s">
        <v>758</v>
      </c>
      <c r="C234" s="12" t="s">
        <v>758</v>
      </c>
      <c r="D234" s="13" t="s">
        <v>762</v>
      </c>
      <c r="E234" s="41">
        <v>273772980</v>
      </c>
      <c r="F234" s="15" t="s">
        <v>763</v>
      </c>
      <c r="G234" s="16">
        <v>8</v>
      </c>
      <c r="H234" s="11" t="s">
        <v>200</v>
      </c>
      <c r="I234" s="19" t="s">
        <v>13</v>
      </c>
      <c r="J234">
        <f t="shared" si="10"/>
        <v>124</v>
      </c>
    </row>
    <row r="235" spans="1:11" ht="24.9" customHeight="1">
      <c r="A235" s="10" t="s">
        <v>764</v>
      </c>
      <c r="B235" s="11" t="s">
        <v>758</v>
      </c>
      <c r="C235" s="12" t="s">
        <v>758</v>
      </c>
      <c r="D235" s="13" t="s">
        <v>765</v>
      </c>
      <c r="E235" s="41">
        <v>273772456</v>
      </c>
      <c r="F235" s="15" t="s">
        <v>766</v>
      </c>
      <c r="G235" s="16">
        <v>8</v>
      </c>
      <c r="H235" s="11" t="s">
        <v>200</v>
      </c>
      <c r="I235" s="19" t="s">
        <v>13</v>
      </c>
      <c r="J235">
        <f t="shared" si="10"/>
        <v>125</v>
      </c>
    </row>
    <row r="236" spans="1:11" ht="28.2" customHeight="1">
      <c r="A236" s="10" t="s">
        <v>767</v>
      </c>
      <c r="B236" s="35" t="s">
        <v>244</v>
      </c>
      <c r="C236" s="12" t="s">
        <v>768</v>
      </c>
      <c r="D236" s="13" t="s">
        <v>769</v>
      </c>
      <c r="E236" s="41">
        <v>255571715</v>
      </c>
      <c r="F236" s="15" t="s">
        <v>770</v>
      </c>
      <c r="G236" s="16">
        <v>15</v>
      </c>
      <c r="H236" s="35" t="s">
        <v>36</v>
      </c>
      <c r="I236" s="36" t="s">
        <v>13</v>
      </c>
      <c r="J236">
        <f>+J232+1</f>
        <v>123</v>
      </c>
      <c r="K236" t="str">
        <f t="shared" si="11"/>
        <v/>
      </c>
    </row>
    <row r="237" spans="1:11" ht="33" customHeight="1" thickBot="1">
      <c r="A237" s="85" t="s">
        <v>771</v>
      </c>
      <c r="B237" s="86" t="s">
        <v>772</v>
      </c>
      <c r="C237" s="87" t="s">
        <v>772</v>
      </c>
      <c r="D237" s="88" t="s">
        <v>773</v>
      </c>
      <c r="E237" s="89">
        <v>253483604</v>
      </c>
      <c r="F237" s="90" t="s">
        <v>774</v>
      </c>
      <c r="G237" s="91">
        <v>20</v>
      </c>
      <c r="H237" s="86" t="s">
        <v>775</v>
      </c>
      <c r="I237" s="92" t="s">
        <v>13</v>
      </c>
      <c r="J237">
        <f>+J236+1</f>
        <v>124</v>
      </c>
      <c r="K237" t="str">
        <f t="shared" si="11"/>
        <v/>
      </c>
    </row>
    <row r="238" spans="1:11" ht="13.8" thickTop="1"/>
  </sheetData>
  <sheetProtection password="923F" sheet="1" objects="1" scenarios="1" selectLockedCells="1" selectUnlockedCells="1"/>
  <mergeCells count="2">
    <mergeCell ref="A1:I1"/>
    <mergeCell ref="A2:B2"/>
  </mergeCells>
  <printOptions horizontalCentered="1"/>
  <pageMargins left="0.19685039370078741" right="0.19685039370078741" top="0" bottom="0.23622047244094491" header="3.937007874015748E-2" footer="0.15748031496062992"/>
  <pageSetup paperSize="9" scale="67" fitToHeight="10" orientation="landscape" r:id="rId1"/>
  <headerFooter alignWithMargins="0">
    <oddFooter>Page &amp;P&amp;R&amp;A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Lista Norte</vt:lpstr>
      <vt:lpstr>'Lista Norte'!Área_de_Impressão</vt:lpstr>
      <vt:lpstr>'Lista Norte'!Títulos_de_Impressão</vt:lpstr>
    </vt:vector>
  </TitlesOfParts>
  <Company>POLICIA JUDICIARIA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psilva</dc:creator>
  <cp:lastModifiedBy>Paulo Silva</cp:lastModifiedBy>
  <dcterms:created xsi:type="dcterms:W3CDTF">2014-03-30T17:06:10Z</dcterms:created>
  <dcterms:modified xsi:type="dcterms:W3CDTF">2014-04-27T15:28:12Z</dcterms:modified>
</cp:coreProperties>
</file>